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ina.Satayeva\Desktop\Римма\Протокол\"/>
    </mc:Choice>
  </mc:AlternateContent>
  <xr:revisionPtr revIDLastSave="0" documentId="8_{52AFFFB3-A9E4-473E-B8F4-20B2BBDB0E8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ротокол итогов ЗЦП" sheetId="1" r:id="rId1"/>
  </sheets>
  <definedNames>
    <definedName name="_xlnm._FilterDatabase" localSheetId="0" hidden="1">'Протокол итогов ЗЦП'!$A$20:$S$27</definedName>
    <definedName name="_xlnm.Print_Area" localSheetId="0">'Протокол итогов ЗЦП'!$A$1:$S$66</definedName>
  </definedNames>
  <calcPr calcId="179021"/>
</workbook>
</file>

<file path=xl/calcChain.xml><?xml version="1.0" encoding="utf-8"?>
<calcChain xmlns="http://schemas.openxmlformats.org/spreadsheetml/2006/main">
  <c r="B40" i="1" l="1"/>
  <c r="B39" i="1"/>
  <c r="B46" i="1" s="1"/>
  <c r="B33" i="1"/>
  <c r="B34" i="1"/>
  <c r="J24" i="1"/>
  <c r="M26" i="1"/>
  <c r="N26" i="1"/>
  <c r="G25" i="1"/>
  <c r="G26" i="1"/>
  <c r="G24" i="1"/>
  <c r="L22" i="1"/>
  <c r="M27" i="1" l="1"/>
  <c r="H46" i="1" s="1"/>
  <c r="B32" i="1"/>
  <c r="B38" i="1" s="1"/>
  <c r="B45" i="1" s="1"/>
  <c r="J25" i="1"/>
  <c r="I25" i="1" l="1"/>
  <c r="I24" i="1"/>
  <c r="H22" i="1"/>
  <c r="I27" i="1" l="1"/>
  <c r="H45" i="1" s="1"/>
  <c r="G27" i="1" l="1"/>
  <c r="Q24" i="1" l="1"/>
  <c r="Q27" i="1" s="1"/>
  <c r="P22" i="1" l="1"/>
</calcChain>
</file>

<file path=xl/sharedStrings.xml><?xml version="1.0" encoding="utf-8"?>
<sst xmlns="http://schemas.openxmlformats.org/spreadsheetml/2006/main" count="93" uniqueCount="68">
  <si>
    <t>№</t>
  </si>
  <si>
    <t>Наименование</t>
  </si>
  <si>
    <t>Техническая спецификация</t>
  </si>
  <si>
    <t>Ед.изм</t>
  </si>
  <si>
    <t>Итоги  (победитель)</t>
  </si>
  <si>
    <t>Количество</t>
  </si>
  <si>
    <t>Цена за единицу</t>
  </si>
  <si>
    <t>Сумма</t>
  </si>
  <si>
    <t>Секретарь: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</si>
  <si>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</si>
  <si>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</si>
  <si>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</si>
  <si>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</si>
  <si>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Потенциальные поставщики представившие ценовые предложения</t>
  </si>
  <si>
    <t>Дата и время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</si>
  <si>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</si>
  <si>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Краткое описание заукпаемых товаров и сопоставления ценовых предложений:</t>
  </si>
  <si>
    <t>Содержания конвертов на соответствия к квалификационным требованиям</t>
  </si>
  <si>
    <t>Заключение касательно документов по закупу :</t>
  </si>
  <si>
    <t>Итого</t>
  </si>
  <si>
    <t>Присутствовавшие при процедуре вскрытия конвертов:</t>
  </si>
  <si>
    <t>Наименование потенциального поставщика</t>
  </si>
  <si>
    <t xml:space="preserve">ФИО участника </t>
  </si>
  <si>
    <t>Соответствует требованиям запроса ценовых предложений</t>
  </si>
  <si>
    <t>Основание</t>
  </si>
  <si>
    <t>об итогах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способом «Запроса ценовых предложений», согласно Приказа Министра здравоохранения Республики Казахстан от 7 июня 2023 года № 110.</t>
  </si>
  <si>
    <t>В соответствии с Главой 3 Приказа Министра здравоохранения Республики Казахстан от 7 июня 2023 года № 110.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</si>
  <si>
    <t>Глава 3 п 78</t>
  </si>
  <si>
    <t>нет</t>
  </si>
  <si>
    <t>квалификационным требованиям направить потенциальному поставщику/победителю подписанный договор закупа.</t>
  </si>
  <si>
    <t>Менеджер по государственным закупкам</t>
  </si>
  <si>
    <r>
      <t xml:space="preserve">Наименование закупки: </t>
    </r>
    <r>
      <rPr>
        <b/>
        <sz val="9"/>
        <color theme="1"/>
        <rFont val="Times New Roman"/>
        <family val="1"/>
        <charset val="204"/>
      </rPr>
      <t>Закуп  лекарственных средств, профилактических (иммунобиологических, диагностических, дезинфицирующих) препаратов, изделий медицинского назначения</t>
    </r>
  </si>
  <si>
    <t>№ лотов</t>
  </si>
  <si>
    <t>Общая сумма договора, в тенге</t>
  </si>
  <si>
    <t>уп</t>
  </si>
  <si>
    <t>фл</t>
  </si>
  <si>
    <t>Протокол итогов №1</t>
  </si>
  <si>
    <r>
      <t>Дата  протокола: 18</t>
    </r>
    <r>
      <rPr>
        <b/>
        <sz val="9"/>
        <rFont val="Times New Roman"/>
        <family val="1"/>
        <charset val="204"/>
      </rPr>
      <t>.11.2024 г, время: 12:00 часов 00 минут</t>
    </r>
  </si>
  <si>
    <t>№ закупки: 2</t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</si>
  <si>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08.11</t>
    </r>
    <r>
      <rPr>
        <b/>
        <sz val="9"/>
        <rFont val="Times New Roman"/>
        <family val="1"/>
        <charset val="204"/>
      </rPr>
      <t>.2024 г. с 09:00 ч</t>
    </r>
  </si>
  <si>
    <r>
      <t>Дата окончания приема заявок:</t>
    </r>
    <r>
      <rPr>
        <b/>
        <sz val="9"/>
        <rFont val="Times New Roman"/>
        <family val="1"/>
        <charset val="204"/>
      </rPr>
      <t xml:space="preserve"> 15.11.2024 г. до 10:00 ч</t>
    </r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</si>
  <si>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КГП на ПХВ «Городская поликлиника №33» УОЗ города Алматы.</t>
    </r>
  </si>
  <si>
    <t>Адрес заказчика (организатора) закупок: город Алматы, проспект Райымбека, д.263/2 (кабинет 404 )</t>
  </si>
  <si>
    <t>АО "Ordamed"</t>
  </si>
  <si>
    <t>ТОО "Кызыл Жар Company"</t>
  </si>
  <si>
    <t>ИП "Баймаханова Ж.А."</t>
  </si>
  <si>
    <t>Электрокардиографы модели</t>
  </si>
  <si>
    <t xml:space="preserve">Амбулаторный регистратор ЭКГ по Холтеру  </t>
  </si>
  <si>
    <t>Гинекологическое кресло</t>
  </si>
  <si>
    <t xml:space="preserve">КГП на ПХВ "Городская поликлиника №33" УОЗ г.Алматы </t>
  </si>
  <si>
    <t xml:space="preserve">Табылдиева Гульназ Аныкбековна </t>
  </si>
  <si>
    <t>№1, №2</t>
  </si>
  <si>
    <t>№3</t>
  </si>
  <si>
    <t>Победитель по лотам №1, №2 - АО "Ordamed"</t>
  </si>
  <si>
    <t>Победитель по лоту №3  - ТОО "Кызыл Жар Company"</t>
  </si>
  <si>
    <r>
      <t xml:space="preserve">Заказчику </t>
    </r>
    <r>
      <rPr>
        <b/>
        <sz val="9"/>
        <rFont val="Times New Roman"/>
        <family val="1"/>
        <charset val="204"/>
      </rPr>
      <t xml:space="preserve">КГП на ПХВ «Городская поликлиника № 33» УОЗ г.Алматы </t>
    </r>
    <r>
      <rPr>
        <sz val="9"/>
        <rFont val="Times New Roman"/>
        <family val="1"/>
        <charset val="204"/>
      </rPr>
      <t xml:space="preserve">в течении трех календарных дней после дня определения победителя соответствующим </t>
    </r>
  </si>
  <si>
    <t xml:space="preserve">РК, город Алматы, Алмалинский район, ул.Дуйсенова, д.25, н.п.202 офис, почтовый индекс 050009 </t>
  </si>
  <si>
    <t xml:space="preserve"> РК, город Алматы, Медеуский район, Микрорайон Самал-2, д.58, н.п.119, почтовый индекс 050000</t>
  </si>
  <si>
    <t>Глава 2 п 14</t>
  </si>
  <si>
    <r>
      <rPr>
        <b/>
        <sz val="9"/>
        <rFont val="Times New Roman"/>
        <family val="1"/>
        <charset val="204"/>
      </rPr>
      <t>Председатель комиссии</t>
    </r>
    <r>
      <rPr>
        <sz val="9"/>
        <rFont val="Times New Roman"/>
        <family val="1"/>
        <charset val="204"/>
      </rPr>
      <t xml:space="preserve"> - и.о. директора ___________________</t>
    </r>
    <r>
      <rPr>
        <b/>
        <sz val="9"/>
        <rFont val="Times New Roman"/>
        <family val="1"/>
        <charset val="204"/>
      </rPr>
      <t xml:space="preserve"> Абдрасилов Г.Б.</t>
    </r>
  </si>
  <si>
    <r>
      <rPr>
        <b/>
        <sz val="9"/>
        <rFont val="Times New Roman"/>
        <family val="1"/>
        <charset val="204"/>
      </rPr>
      <t xml:space="preserve">Заместитель председателя </t>
    </r>
    <r>
      <rPr>
        <sz val="9"/>
        <rFont val="Times New Roman"/>
        <family val="1"/>
        <charset val="204"/>
      </rPr>
      <t xml:space="preserve">- и.о. заместителя директора по ЛЧ ________________ </t>
    </r>
    <r>
      <rPr>
        <b/>
        <sz val="9"/>
        <rFont val="Times New Roman"/>
        <family val="1"/>
        <charset val="204"/>
      </rPr>
      <t xml:space="preserve"> Дуйсенова Г.М</t>
    </r>
  </si>
  <si>
    <r>
      <rPr>
        <b/>
        <sz val="9"/>
        <rFont val="Times New Roman"/>
        <family val="1"/>
        <charset val="204"/>
      </rPr>
      <t>Член комиссии</t>
    </r>
    <r>
      <rPr>
        <sz val="9"/>
        <rFont val="Times New Roman"/>
        <family val="1"/>
        <charset val="204"/>
      </rPr>
      <t xml:space="preserve"> - и.о. главного бухгалтера __________________ </t>
    </r>
    <r>
      <rPr>
        <b/>
        <sz val="9"/>
        <rFont val="Times New Roman"/>
        <family val="1"/>
        <charset val="204"/>
      </rPr>
      <t>Аклямова М.Д.</t>
    </r>
  </si>
  <si>
    <r>
      <rPr>
        <b/>
        <sz val="9"/>
        <rFont val="Times New Roman"/>
        <family val="1"/>
        <charset val="204"/>
      </rPr>
      <t xml:space="preserve">Член комиссии </t>
    </r>
    <r>
      <rPr>
        <sz val="9"/>
        <rFont val="Times New Roman"/>
        <family val="1"/>
        <charset val="204"/>
      </rPr>
      <t xml:space="preserve">– руководитель АХЧ  ______________________ </t>
    </r>
    <r>
      <rPr>
        <b/>
        <sz val="9"/>
        <rFont val="Times New Roman"/>
        <family val="1"/>
        <charset val="204"/>
      </rPr>
      <t>Кулуншаков М.Ж.</t>
    </r>
  </si>
  <si>
    <r>
      <rPr>
        <b/>
        <sz val="9"/>
        <rFont val="Times New Roman"/>
        <family val="1"/>
        <charset val="204"/>
      </rPr>
      <t>Член комиссии</t>
    </r>
    <r>
      <rPr>
        <sz val="9"/>
        <rFont val="Times New Roman"/>
        <family val="1"/>
        <charset val="204"/>
      </rPr>
      <t xml:space="preserve"> – экономист по финансовой работе _________________ </t>
    </r>
    <r>
      <rPr>
        <b/>
        <sz val="9"/>
        <rFont val="Times New Roman"/>
        <family val="1"/>
        <charset val="204"/>
      </rPr>
      <t xml:space="preserve">Ахметбекова Н.К. </t>
    </r>
  </si>
  <si>
    <r>
      <t>___________________</t>
    </r>
    <r>
      <rPr>
        <b/>
        <sz val="9"/>
        <color theme="1"/>
        <rFont val="Times New Roman"/>
        <family val="1"/>
        <charset val="204"/>
      </rPr>
      <t xml:space="preserve">Сатаева З.А. </t>
    </r>
  </si>
  <si>
    <t>14.11.2024г. 11:25 мин</t>
  </si>
  <si>
    <t>15.11.2024г. 09:53 мин</t>
  </si>
  <si>
    <t>15.11.2024г. 09:23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</si>
</sst>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₸_-;\-* #,##0.00\ _₸_-;_-* &quot;-&quot;??\ _₸_-;_-@_-"/>
    <numFmt numFmtId="165" formatCode="0_);\(0\)"/>
  </numFmts>
  <fonts count="1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  <xf numFmtId="0" fontId="14" fillId="0" borderId="0"/>
  </cellStyleXfs>
  <cellXfs count="154">
    <xf numFmtId="0" fontId="0" fillId="0" borderId="0" xfId="0"/>
    <xf numFmtId="0" fontId="1" fillId="0" borderId="0" xfId="0" applyFont="1"/>
    <xf numFmtId="0" fontId="3" fillId="0" borderId="0" xfId="1" applyFont="1"/>
    <xf numFmtId="3" fontId="3" fillId="0" borderId="0" xfId="1" applyNumberFormat="1" applyFont="1" applyAlignment="1">
      <alignment horizontal="center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/>
    </xf>
    <xf numFmtId="4" fontId="13" fillId="0" borderId="0" xfId="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 wrapText="1"/>
    </xf>
    <xf numFmtId="4" fontId="1" fillId="0" borderId="0" xfId="0" applyNumberFormat="1" applyFont="1"/>
    <xf numFmtId="4" fontId="1" fillId="0" borderId="0" xfId="0" applyNumberFormat="1" applyFont="1" applyAlignment="1">
      <alignment horizontal="left" wrapText="1"/>
    </xf>
    <xf numFmtId="4" fontId="4" fillId="0" borderId="0" xfId="0" applyNumberFormat="1" applyFont="1"/>
    <xf numFmtId="4" fontId="1" fillId="0" borderId="23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1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3" xfId="0" applyFont="1" applyBorder="1" applyAlignment="1">
      <alignment horizontal="center" wrapText="1"/>
    </xf>
    <xf numFmtId="3" fontId="3" fillId="0" borderId="33" xfId="1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" fontId="4" fillId="0" borderId="33" xfId="0" applyNumberFormat="1" applyFont="1" applyBorder="1" applyAlignment="1">
      <alignment horizontal="center" wrapText="1"/>
    </xf>
    <xf numFmtId="164" fontId="4" fillId="0" borderId="33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right" wrapText="1"/>
    </xf>
    <xf numFmtId="4" fontId="1" fillId="0" borderId="33" xfId="0" applyNumberFormat="1" applyFont="1" applyBorder="1" applyAlignment="1">
      <alignment horizontal="right" wrapText="1"/>
    </xf>
    <xf numFmtId="0" fontId="4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9">
    <cellStyle name="Excel Built-in Normal" xfId="7" xr:uid="{00000000-0005-0000-0000-000000000000}"/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5" xfId="8" xr:uid="{00000000-0005-0000-0000-000005000000}"/>
    <cellStyle name="Финансовый" xfId="6" builtinId="3"/>
    <cellStyle name="Финансовый 2" xfId="4" xr:uid="{00000000-0005-0000-0000-000007000000}"/>
    <cellStyle name="Финансовый 3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53</xdr:row>
      <xdr:rowOff>77886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55</xdr:row>
      <xdr:rowOff>137618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3329</xdr:colOff>
      <xdr:row>54</xdr:row>
      <xdr:rowOff>20868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AB69"/>
  <sheetViews>
    <sheetView tabSelected="1" view="pageBreakPreview" zoomScale="91" zoomScaleNormal="40" zoomScaleSheetLayoutView="91" workbookViewId="0">
      <selection activeCell="F18" sqref="F18"/>
    </sheetView>
  </sheetViews>
  <sheetFormatPr defaultColWidth="9.140625" defaultRowHeight="12" x14ac:dyDescent="0.2"/>
  <cols>
    <col min="1" max="1" width="5.85546875" style="46" customWidth="1"/>
    <col min="2" max="2" width="25" style="1" customWidth="1"/>
    <col min="3" max="3" width="27.28515625" style="1" customWidth="1"/>
    <col min="4" max="4" width="6.28515625" style="1" customWidth="1"/>
    <col min="5" max="5" width="8.28515625" style="1" customWidth="1"/>
    <col min="6" max="6" width="10.5703125" style="1" customWidth="1"/>
    <col min="7" max="7" width="13.28515625" style="1" customWidth="1"/>
    <col min="8" max="8" width="13.85546875" style="1" customWidth="1"/>
    <col min="9" max="9" width="12.85546875" style="1" customWidth="1"/>
    <col min="10" max="10" width="15.28515625" style="1" customWidth="1"/>
    <col min="11" max="11" width="11.28515625" style="1" customWidth="1"/>
    <col min="12" max="12" width="11.42578125" style="51" customWidth="1"/>
    <col min="13" max="13" width="12.7109375" style="1" customWidth="1"/>
    <col min="14" max="14" width="13.5703125" style="6" customWidth="1"/>
    <col min="15" max="15" width="11" style="6" customWidth="1"/>
    <col min="16" max="16" width="12" style="51" customWidth="1"/>
    <col min="17" max="17" width="12.7109375" style="1" customWidth="1"/>
    <col min="18" max="18" width="11.7109375" style="6" customWidth="1"/>
    <col min="19" max="19" width="8.7109375" style="6" customWidth="1"/>
    <col min="20" max="20" width="25.5703125" style="6" customWidth="1"/>
    <col min="21" max="21" width="14.140625" style="6" customWidth="1"/>
    <col min="22" max="22" width="14.140625" style="13" customWidth="1"/>
    <col min="23" max="24" width="14.140625" style="6" customWidth="1"/>
    <col min="25" max="25" width="16.5703125" style="6" customWidth="1"/>
    <col min="26" max="26" width="14.42578125" style="1" customWidth="1"/>
    <col min="27" max="27" width="14.7109375" style="1" customWidth="1"/>
    <col min="28" max="28" width="15.42578125" style="1" customWidth="1"/>
    <col min="29" max="16384" width="9.140625" style="1"/>
  </cols>
  <sheetData>
    <row r="2" spans="1:28" ht="15" customHeight="1" x14ac:dyDescent="0.2">
      <c r="A2" s="144" t="s">
        <v>36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9"/>
      <c r="S2" s="9"/>
      <c r="T2" s="9"/>
      <c r="U2" s="9"/>
      <c r="V2" s="10"/>
      <c r="W2" s="10"/>
      <c r="X2" s="10"/>
      <c r="Y2" s="10"/>
      <c r="Z2" s="10"/>
      <c r="AA2" s="10"/>
      <c r="AB2" s="10"/>
    </row>
    <row r="3" spans="1:28" ht="45" customHeight="1" x14ac:dyDescent="0.2">
      <c r="A3" s="145" t="s">
        <v>25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8" customHeight="1" x14ac:dyDescent="0.2">
      <c r="A4" s="129" t="s">
        <v>37</v>
      </c>
      <c r="B4" s="129"/>
      <c r="C4" s="129"/>
      <c r="D4" s="129"/>
      <c r="E4" s="26"/>
      <c r="F4" s="26"/>
      <c r="G4" s="26"/>
      <c r="H4" s="26"/>
      <c r="I4" s="26"/>
      <c r="J4" s="26"/>
      <c r="K4" s="26"/>
      <c r="L4" s="50"/>
      <c r="M4" s="26"/>
      <c r="N4" s="27"/>
      <c r="O4" s="27"/>
      <c r="P4" s="50"/>
      <c r="Q4" s="26"/>
      <c r="R4" s="27"/>
      <c r="S4" s="27"/>
      <c r="T4" s="11"/>
      <c r="U4" s="11"/>
      <c r="V4" s="11"/>
      <c r="W4" s="1"/>
      <c r="X4" s="1"/>
      <c r="Y4" s="1"/>
    </row>
    <row r="5" spans="1:28" ht="15" customHeight="1" x14ac:dyDescent="0.2">
      <c r="A5" s="146" t="s">
        <v>38</v>
      </c>
      <c r="B5" s="146"/>
      <c r="C5" s="146"/>
      <c r="D5" s="12"/>
    </row>
    <row r="6" spans="1:28" x14ac:dyDescent="0.2">
      <c r="A6" s="126" t="s">
        <v>31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8" ht="15" customHeight="1" x14ac:dyDescent="0.2">
      <c r="A7" s="126" t="s">
        <v>39</v>
      </c>
      <c r="B7" s="126"/>
      <c r="C7" s="126"/>
      <c r="D7" s="126"/>
      <c r="E7" s="15"/>
      <c r="F7" s="15"/>
      <c r="G7" s="15"/>
      <c r="H7" s="38"/>
      <c r="I7" s="38"/>
      <c r="J7" s="38"/>
      <c r="K7" s="38"/>
      <c r="L7" s="52"/>
      <c r="M7" s="65"/>
      <c r="N7" s="16"/>
      <c r="O7" s="16"/>
      <c r="P7" s="52"/>
      <c r="Q7" s="15"/>
      <c r="R7" s="16"/>
      <c r="S7" s="16"/>
      <c r="T7" s="16"/>
      <c r="U7" s="16"/>
      <c r="V7" s="12"/>
      <c r="W7" s="16"/>
      <c r="X7" s="16"/>
      <c r="Y7" s="16"/>
      <c r="Z7" s="15"/>
      <c r="AA7" s="15"/>
    </row>
    <row r="8" spans="1:28" ht="15" customHeight="1" x14ac:dyDescent="0.2">
      <c r="A8" s="126" t="s">
        <v>40</v>
      </c>
      <c r="B8" s="126"/>
      <c r="C8" s="126"/>
      <c r="D8" s="126"/>
    </row>
    <row r="9" spans="1:28" ht="15" customHeight="1" x14ac:dyDescent="0.2">
      <c r="A9" s="126" t="s">
        <v>41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28" ht="15" customHeight="1" x14ac:dyDescent="0.2">
      <c r="A10" s="127" t="s">
        <v>42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7"/>
      <c r="U10" s="17"/>
      <c r="V10" s="18"/>
      <c r="W10" s="17"/>
      <c r="X10" s="17"/>
      <c r="Z10" s="125"/>
      <c r="AA10" s="125"/>
      <c r="AB10" s="125"/>
    </row>
    <row r="11" spans="1:28" ht="15" customHeight="1" x14ac:dyDescent="0.2">
      <c r="A11" s="44"/>
      <c r="B11" s="5"/>
    </row>
    <row r="12" spans="1:28" ht="41.25" customHeight="1" thickBot="1" x14ac:dyDescent="0.25">
      <c r="A12" s="128" t="s">
        <v>26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28" ht="15" customHeight="1" x14ac:dyDescent="0.2">
      <c r="A13" s="44"/>
      <c r="B13" s="5"/>
    </row>
    <row r="14" spans="1:28" s="4" customFormat="1" ht="12" customHeight="1" x14ac:dyDescent="0.2">
      <c r="A14" s="129" t="s">
        <v>15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3"/>
      <c r="S14" s="13"/>
      <c r="T14" s="13"/>
      <c r="U14" s="13"/>
      <c r="V14" s="13"/>
      <c r="W14" s="13"/>
      <c r="X14" s="13"/>
      <c r="Y14" s="13"/>
    </row>
    <row r="15" spans="1:28" s="4" customFormat="1" ht="39" customHeight="1" x14ac:dyDescent="0.2">
      <c r="A15" s="33" t="s">
        <v>0</v>
      </c>
      <c r="B15" s="33" t="s">
        <v>13</v>
      </c>
      <c r="C15" s="33" t="s">
        <v>14</v>
      </c>
      <c r="L15" s="53"/>
      <c r="N15" s="13"/>
      <c r="O15" s="13"/>
      <c r="P15" s="53"/>
      <c r="R15" s="13"/>
      <c r="S15" s="13"/>
      <c r="T15" s="13"/>
      <c r="U15" s="13"/>
      <c r="V15" s="13"/>
      <c r="W15" s="13"/>
      <c r="X15" s="13"/>
      <c r="Y15" s="13"/>
    </row>
    <row r="16" spans="1:28" ht="15" customHeight="1" x14ac:dyDescent="0.2">
      <c r="A16" s="64">
        <v>1</v>
      </c>
      <c r="B16" s="19" t="s">
        <v>44</v>
      </c>
      <c r="C16" s="41" t="s">
        <v>66</v>
      </c>
    </row>
    <row r="17" spans="1:27" s="4" customFormat="1" ht="15" customHeight="1" x14ac:dyDescent="0.2">
      <c r="A17" s="39">
        <v>2</v>
      </c>
      <c r="B17" s="19" t="s">
        <v>43</v>
      </c>
      <c r="C17" s="41" t="s">
        <v>65</v>
      </c>
      <c r="L17" s="53"/>
      <c r="N17" s="13"/>
      <c r="O17" s="13"/>
      <c r="P17" s="53"/>
      <c r="R17" s="13"/>
      <c r="S17" s="13"/>
      <c r="T17" s="13"/>
      <c r="U17" s="13"/>
      <c r="V17" s="13"/>
      <c r="W17" s="13"/>
      <c r="X17" s="13"/>
      <c r="Y17" s="13"/>
    </row>
    <row r="18" spans="1:27" ht="15" customHeight="1" x14ac:dyDescent="0.2">
      <c r="A18" s="39">
        <v>3</v>
      </c>
      <c r="B18" s="19" t="s">
        <v>45</v>
      </c>
      <c r="C18" s="41" t="s">
        <v>67</v>
      </c>
    </row>
    <row r="19" spans="1:27" ht="15" customHeight="1" x14ac:dyDescent="0.2">
      <c r="A19" s="30"/>
      <c r="B19" s="24"/>
      <c r="C19" s="24"/>
    </row>
    <row r="20" spans="1:27" ht="15" customHeight="1" thickBot="1" x14ac:dyDescent="0.25">
      <c r="A20" s="141" t="s">
        <v>16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27" ht="44.25" customHeight="1" thickBot="1" x14ac:dyDescent="0.25">
      <c r="A21" s="130" t="s">
        <v>0</v>
      </c>
      <c r="B21" s="130" t="s">
        <v>1</v>
      </c>
      <c r="C21" s="149" t="s">
        <v>2</v>
      </c>
      <c r="D21" s="138" t="s">
        <v>3</v>
      </c>
      <c r="E21" s="137" t="s">
        <v>49</v>
      </c>
      <c r="F21" s="137"/>
      <c r="G21" s="137"/>
      <c r="H21" s="142" t="s">
        <v>13</v>
      </c>
      <c r="I21" s="143"/>
      <c r="J21" s="106" t="s">
        <v>4</v>
      </c>
      <c r="K21" s="106" t="s">
        <v>24</v>
      </c>
      <c r="L21" s="142" t="s">
        <v>13</v>
      </c>
      <c r="M21" s="143"/>
      <c r="N21" s="106" t="s">
        <v>4</v>
      </c>
      <c r="O21" s="106" t="s">
        <v>24</v>
      </c>
      <c r="P21" s="142" t="s">
        <v>13</v>
      </c>
      <c r="Q21" s="143"/>
      <c r="R21" s="106" t="s">
        <v>4</v>
      </c>
      <c r="S21" s="106" t="s">
        <v>24</v>
      </c>
      <c r="V21" s="6"/>
      <c r="X21" s="13"/>
      <c r="Z21" s="6"/>
      <c r="AA21" s="6"/>
    </row>
    <row r="22" spans="1:27" ht="34.15" customHeight="1" thickBot="1" x14ac:dyDescent="0.25">
      <c r="A22" s="131"/>
      <c r="B22" s="131"/>
      <c r="C22" s="150"/>
      <c r="D22" s="139"/>
      <c r="E22" s="135" t="s">
        <v>5</v>
      </c>
      <c r="F22" s="147" t="s">
        <v>6</v>
      </c>
      <c r="G22" s="133" t="s">
        <v>7</v>
      </c>
      <c r="H22" s="109" t="str">
        <f>B17</f>
        <v>АО "Ordamed"</v>
      </c>
      <c r="I22" s="110"/>
      <c r="J22" s="107"/>
      <c r="K22" s="107"/>
      <c r="L22" s="109" t="str">
        <f>B16</f>
        <v>ТОО "Кызыл Жар Company"</v>
      </c>
      <c r="M22" s="110"/>
      <c r="N22" s="107"/>
      <c r="O22" s="107"/>
      <c r="P22" s="109" t="str">
        <f>B18</f>
        <v>ИП "Баймаханова Ж.А."</v>
      </c>
      <c r="Q22" s="110"/>
      <c r="R22" s="107"/>
      <c r="S22" s="107"/>
      <c r="T22" s="1"/>
      <c r="U22" s="1"/>
      <c r="V22" s="20"/>
      <c r="W22" s="20"/>
      <c r="X22" s="20"/>
      <c r="Y22" s="20"/>
      <c r="Z22" s="21"/>
      <c r="AA22" s="7"/>
    </row>
    <row r="23" spans="1:27" ht="27.75" customHeight="1" thickBot="1" x14ac:dyDescent="0.25">
      <c r="A23" s="132"/>
      <c r="B23" s="132"/>
      <c r="C23" s="151"/>
      <c r="D23" s="140"/>
      <c r="E23" s="136"/>
      <c r="F23" s="148"/>
      <c r="G23" s="134"/>
      <c r="H23" s="42" t="s">
        <v>6</v>
      </c>
      <c r="I23" s="43" t="s">
        <v>7</v>
      </c>
      <c r="J23" s="108"/>
      <c r="K23" s="108"/>
      <c r="L23" s="54" t="s">
        <v>6</v>
      </c>
      <c r="M23" s="43" t="s">
        <v>7</v>
      </c>
      <c r="N23" s="108"/>
      <c r="O23" s="108"/>
      <c r="P23" s="54" t="s">
        <v>6</v>
      </c>
      <c r="Q23" s="43" t="s">
        <v>7</v>
      </c>
      <c r="R23" s="108"/>
      <c r="S23" s="108"/>
      <c r="T23" s="21"/>
      <c r="U23" s="20"/>
      <c r="V23" s="8"/>
      <c r="W23" s="21"/>
      <c r="X23" s="1"/>
      <c r="Y23" s="1"/>
    </row>
    <row r="24" spans="1:27" s="61" customFormat="1" ht="30" customHeight="1" x14ac:dyDescent="0.2">
      <c r="A24" s="78">
        <v>1</v>
      </c>
      <c r="B24" s="79" t="s">
        <v>46</v>
      </c>
      <c r="C24" s="79" t="s">
        <v>46</v>
      </c>
      <c r="D24" s="82" t="s">
        <v>34</v>
      </c>
      <c r="E24" s="78">
        <v>2</v>
      </c>
      <c r="F24" s="83">
        <v>2142857</v>
      </c>
      <c r="G24" s="84">
        <f>E24*F24</f>
        <v>4285714</v>
      </c>
      <c r="H24" s="84">
        <v>2100000</v>
      </c>
      <c r="I24" s="84">
        <f>H24*E24</f>
        <v>4200000</v>
      </c>
      <c r="J24" s="85" t="str">
        <f>B17</f>
        <v>АО "Ordamed"</v>
      </c>
      <c r="K24" s="63" t="s">
        <v>58</v>
      </c>
      <c r="L24" s="87"/>
      <c r="M24" s="88"/>
      <c r="N24" s="89"/>
      <c r="O24" s="86"/>
      <c r="P24" s="87">
        <v>1570000</v>
      </c>
      <c r="Q24" s="88">
        <f>P24*E24</f>
        <v>3140000</v>
      </c>
      <c r="R24" s="89"/>
      <c r="S24" s="86"/>
      <c r="T24" s="58"/>
      <c r="U24" s="59"/>
      <c r="V24" s="60"/>
      <c r="W24" s="58"/>
    </row>
    <row r="25" spans="1:27" s="61" customFormat="1" ht="30" customHeight="1" x14ac:dyDescent="0.2">
      <c r="A25" s="64">
        <v>2</v>
      </c>
      <c r="B25" s="25" t="s">
        <v>47</v>
      </c>
      <c r="C25" s="25" t="s">
        <v>47</v>
      </c>
      <c r="D25" s="90" t="s">
        <v>34</v>
      </c>
      <c r="E25" s="64">
        <v>2</v>
      </c>
      <c r="F25" s="91">
        <v>1392500</v>
      </c>
      <c r="G25" s="84">
        <f t="shared" ref="G25:G26" si="0">E25*F25</f>
        <v>2785000</v>
      </c>
      <c r="H25" s="92">
        <v>1380000</v>
      </c>
      <c r="I25" s="92">
        <f t="shared" ref="I25" si="1">H25*E25</f>
        <v>2760000</v>
      </c>
      <c r="J25" s="93" t="str">
        <f>B17</f>
        <v>АО "Ordamed"</v>
      </c>
      <c r="K25" s="63" t="s">
        <v>27</v>
      </c>
      <c r="L25" s="94"/>
      <c r="M25" s="95"/>
      <c r="N25" s="33"/>
      <c r="O25" s="63"/>
      <c r="P25" s="94"/>
      <c r="Q25" s="95"/>
      <c r="R25" s="33"/>
      <c r="S25" s="63"/>
      <c r="T25" s="58"/>
      <c r="U25" s="59"/>
      <c r="V25" s="60"/>
      <c r="W25" s="58"/>
    </row>
    <row r="26" spans="1:27" s="61" customFormat="1" ht="24.6" customHeight="1" thickBot="1" x14ac:dyDescent="0.25">
      <c r="A26" s="80">
        <v>3</v>
      </c>
      <c r="B26" s="81" t="s">
        <v>48</v>
      </c>
      <c r="C26" s="81" t="s">
        <v>48</v>
      </c>
      <c r="D26" s="96" t="s">
        <v>35</v>
      </c>
      <c r="E26" s="80">
        <v>1</v>
      </c>
      <c r="F26" s="97">
        <v>4390000</v>
      </c>
      <c r="G26" s="84">
        <f t="shared" si="0"/>
        <v>4390000</v>
      </c>
      <c r="H26" s="98"/>
      <c r="I26" s="98"/>
      <c r="J26" s="99"/>
      <c r="K26" s="100"/>
      <c r="L26" s="101">
        <v>4350000</v>
      </c>
      <c r="M26" s="102">
        <f>L26*E26</f>
        <v>4350000</v>
      </c>
      <c r="N26" s="103" t="str">
        <f>B16</f>
        <v>ТОО "Кызыл Жар Company"</v>
      </c>
      <c r="O26" s="86" t="s">
        <v>27</v>
      </c>
      <c r="P26" s="101"/>
      <c r="Q26" s="102"/>
      <c r="R26" s="103"/>
      <c r="S26" s="100"/>
      <c r="T26" s="58"/>
      <c r="U26" s="59"/>
      <c r="V26" s="60"/>
      <c r="W26" s="58"/>
    </row>
    <row r="27" spans="1:27" ht="17.25" customHeight="1" thickBot="1" x14ac:dyDescent="0.25">
      <c r="A27" s="67"/>
      <c r="B27" s="68" t="s">
        <v>19</v>
      </c>
      <c r="C27" s="69"/>
      <c r="D27" s="70"/>
      <c r="E27" s="71"/>
      <c r="F27" s="72"/>
      <c r="G27" s="73">
        <f>SUM(G24:G26)</f>
        <v>11460714</v>
      </c>
      <c r="H27" s="73"/>
      <c r="I27" s="74">
        <f>SUM(I24:I26)</f>
        <v>6960000</v>
      </c>
      <c r="J27" s="73"/>
      <c r="K27" s="73"/>
      <c r="L27" s="75"/>
      <c r="M27" s="73">
        <f>SUM(M24:M26)</f>
        <v>4350000</v>
      </c>
      <c r="N27" s="76"/>
      <c r="O27" s="77"/>
      <c r="P27" s="75"/>
      <c r="Q27" s="73">
        <f>SUM(Q24:Q26)</f>
        <v>3140000</v>
      </c>
      <c r="R27" s="76"/>
      <c r="S27" s="77"/>
      <c r="T27" s="20"/>
      <c r="U27" s="23"/>
      <c r="V27" s="21"/>
      <c r="W27" s="1"/>
      <c r="X27" s="1"/>
      <c r="Y27" s="1"/>
    </row>
    <row r="28" spans="1:27" ht="15" customHeight="1" x14ac:dyDescent="0.2">
      <c r="A28" s="20"/>
      <c r="B28" s="20"/>
      <c r="N28" s="20"/>
      <c r="O28" s="23"/>
      <c r="R28" s="20"/>
      <c r="S28" s="23"/>
      <c r="T28" s="21"/>
      <c r="U28" s="1"/>
      <c r="V28" s="1"/>
      <c r="W28" s="1"/>
      <c r="X28" s="1"/>
      <c r="Y28" s="1"/>
    </row>
    <row r="29" spans="1:27" ht="15" customHeight="1" x14ac:dyDescent="0.2">
      <c r="A29" s="113" t="s">
        <v>20</v>
      </c>
      <c r="B29" s="113"/>
      <c r="C29" s="113"/>
      <c r="D29" s="113"/>
      <c r="E29" s="113"/>
      <c r="F29" s="113"/>
      <c r="G29" s="113"/>
      <c r="H29" s="113"/>
      <c r="N29" s="20"/>
      <c r="O29" s="23"/>
      <c r="R29" s="20"/>
      <c r="S29" s="23"/>
      <c r="T29" s="21"/>
      <c r="U29" s="1"/>
      <c r="V29" s="1"/>
      <c r="W29" s="1"/>
      <c r="X29" s="1"/>
      <c r="Y29" s="1"/>
    </row>
    <row r="30" spans="1:27" ht="9" customHeight="1" x14ac:dyDescent="0.2">
      <c r="A30" s="20"/>
      <c r="B30" s="20"/>
      <c r="N30" s="20"/>
      <c r="O30" s="23"/>
      <c r="R30" s="20"/>
      <c r="S30" s="23"/>
      <c r="T30" s="21"/>
      <c r="U30" s="1"/>
      <c r="V30" s="1"/>
      <c r="W30" s="1"/>
      <c r="X30" s="1"/>
      <c r="Y30" s="1"/>
    </row>
    <row r="31" spans="1:27" ht="24" x14ac:dyDescent="0.2">
      <c r="A31" s="39" t="s">
        <v>0</v>
      </c>
      <c r="B31" s="22" t="s">
        <v>21</v>
      </c>
      <c r="C31" s="22" t="s">
        <v>22</v>
      </c>
      <c r="D31" s="24"/>
      <c r="E31" s="24"/>
      <c r="F31" s="24"/>
      <c r="G31" s="24"/>
      <c r="H31" s="37"/>
      <c r="I31" s="37"/>
      <c r="J31" s="37"/>
      <c r="K31" s="37"/>
      <c r="L31" s="55"/>
      <c r="M31" s="62"/>
      <c r="P31" s="55"/>
      <c r="Q31" s="24"/>
    </row>
    <row r="32" spans="1:27" x14ac:dyDescent="0.2">
      <c r="A32" s="39">
        <v>1</v>
      </c>
      <c r="B32" s="19" t="str">
        <f>B17</f>
        <v>АО "Ordamed"</v>
      </c>
      <c r="C32" s="39" t="s">
        <v>28</v>
      </c>
      <c r="D32" s="37"/>
      <c r="E32" s="37"/>
      <c r="F32" s="37"/>
      <c r="G32" s="37"/>
      <c r="H32" s="37"/>
      <c r="I32" s="37"/>
      <c r="J32" s="37"/>
      <c r="K32" s="37"/>
      <c r="L32" s="55"/>
      <c r="M32" s="62"/>
      <c r="P32" s="55"/>
      <c r="Q32" s="37"/>
    </row>
    <row r="33" spans="1:28" s="4" customFormat="1" x14ac:dyDescent="0.2">
      <c r="A33" s="39">
        <v>2</v>
      </c>
      <c r="B33" s="19" t="str">
        <f>B16</f>
        <v>ТОО "Кызыл Жар Company"</v>
      </c>
      <c r="C33" s="22" t="s">
        <v>28</v>
      </c>
      <c r="D33" s="24"/>
      <c r="E33" s="24"/>
      <c r="F33" s="24"/>
      <c r="G33" s="24"/>
      <c r="H33" s="37"/>
      <c r="I33" s="37"/>
      <c r="J33" s="37"/>
      <c r="K33" s="37"/>
      <c r="L33" s="55"/>
      <c r="M33" s="62"/>
      <c r="N33" s="8"/>
      <c r="O33" s="8"/>
      <c r="P33" s="55"/>
      <c r="Q33" s="24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s="4" customFormat="1" ht="27.75" customHeight="1" x14ac:dyDescent="0.2">
      <c r="A34" s="64">
        <v>3</v>
      </c>
      <c r="B34" s="25" t="str">
        <f>B18</f>
        <v>ИП "Баймаханова Ж.А."</v>
      </c>
      <c r="C34" s="19" t="s">
        <v>50</v>
      </c>
      <c r="D34" s="24"/>
      <c r="E34" s="24"/>
      <c r="F34" s="24"/>
      <c r="G34" s="24"/>
      <c r="H34" s="37"/>
      <c r="I34" s="37"/>
      <c r="J34" s="37"/>
      <c r="K34" s="37"/>
      <c r="L34" s="55"/>
      <c r="M34" s="62"/>
      <c r="N34" s="8"/>
      <c r="O34" s="8"/>
      <c r="P34" s="55"/>
      <c r="Q34" s="24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" customHeight="1" x14ac:dyDescent="0.2">
      <c r="A35" s="20" t="s">
        <v>18</v>
      </c>
      <c r="B35" s="24"/>
      <c r="C35" s="24"/>
      <c r="D35" s="24"/>
      <c r="E35" s="24"/>
      <c r="F35" s="24"/>
      <c r="G35" s="24"/>
      <c r="H35" s="37"/>
      <c r="I35" s="37"/>
      <c r="J35" s="37"/>
      <c r="K35" s="37"/>
      <c r="L35" s="55"/>
      <c r="M35" s="62"/>
      <c r="N35" s="20"/>
      <c r="O35" s="23"/>
      <c r="P35" s="55"/>
      <c r="Q35" s="24"/>
      <c r="R35" s="20"/>
      <c r="S35" s="23"/>
      <c r="T35" s="21"/>
      <c r="U35" s="1"/>
      <c r="V35" s="1"/>
      <c r="W35" s="1"/>
      <c r="X35" s="1"/>
      <c r="Y35" s="1"/>
    </row>
    <row r="36" spans="1:28" ht="19.5" customHeight="1" x14ac:dyDescent="0.2">
      <c r="A36" s="20"/>
      <c r="B36" s="4"/>
      <c r="C36" s="4"/>
      <c r="D36" s="24"/>
      <c r="E36" s="24"/>
      <c r="F36" s="24"/>
      <c r="G36" s="24"/>
      <c r="H36" s="37"/>
      <c r="I36" s="37"/>
      <c r="J36" s="37"/>
      <c r="K36" s="37"/>
      <c r="L36" s="55"/>
      <c r="M36" s="62"/>
      <c r="N36" s="1"/>
      <c r="O36" s="1"/>
      <c r="P36" s="55"/>
      <c r="Q36" s="24"/>
      <c r="R36" s="1"/>
      <c r="S36" s="1"/>
      <c r="T36" s="2"/>
      <c r="U36" s="3"/>
      <c r="V36" s="1"/>
      <c r="W36" s="1"/>
      <c r="X36" s="1"/>
      <c r="Y36" s="1"/>
    </row>
    <row r="37" spans="1:28" ht="35.450000000000003" customHeight="1" x14ac:dyDescent="0.2">
      <c r="A37" s="39" t="s">
        <v>0</v>
      </c>
      <c r="B37" s="22" t="s">
        <v>13</v>
      </c>
      <c r="C37" s="22" t="s">
        <v>17</v>
      </c>
      <c r="D37" s="24"/>
      <c r="E37" s="24"/>
      <c r="F37" s="24"/>
      <c r="G37" s="24"/>
      <c r="H37" s="37"/>
      <c r="I37" s="37"/>
      <c r="J37" s="37"/>
      <c r="K37" s="37"/>
      <c r="L37" s="55"/>
      <c r="M37" s="62"/>
      <c r="P37" s="55"/>
      <c r="Q37" s="24"/>
    </row>
    <row r="38" spans="1:28" ht="23.45" customHeight="1" x14ac:dyDescent="0.2">
      <c r="A38" s="39">
        <v>1</v>
      </c>
      <c r="B38" s="19" t="str">
        <f>B32</f>
        <v>АО "Ordamed"</v>
      </c>
      <c r="C38" s="19" t="s">
        <v>23</v>
      </c>
      <c r="D38" s="37"/>
      <c r="E38" s="37"/>
      <c r="F38" s="37"/>
      <c r="G38" s="37"/>
      <c r="H38" s="37"/>
      <c r="I38" s="37"/>
      <c r="J38" s="37"/>
      <c r="K38" s="37"/>
      <c r="L38" s="55"/>
      <c r="M38" s="62"/>
      <c r="P38" s="55"/>
      <c r="Q38" s="37"/>
    </row>
    <row r="39" spans="1:28" s="4" customFormat="1" ht="24" x14ac:dyDescent="0.2">
      <c r="A39" s="64">
        <v>2</v>
      </c>
      <c r="B39" s="19" t="str">
        <f>B16</f>
        <v>ТОО "Кызыл Жар Company"</v>
      </c>
      <c r="C39" s="19" t="s">
        <v>23</v>
      </c>
      <c r="D39" s="62"/>
      <c r="E39" s="62"/>
      <c r="F39" s="62"/>
      <c r="G39" s="62"/>
      <c r="H39" s="62"/>
      <c r="I39" s="62"/>
      <c r="J39" s="62"/>
      <c r="K39" s="62"/>
      <c r="L39" s="55"/>
      <c r="M39" s="62"/>
      <c r="N39" s="8"/>
      <c r="O39" s="8"/>
      <c r="P39" s="55"/>
      <c r="Q39" s="62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s="4" customFormat="1" ht="24" x14ac:dyDescent="0.2">
      <c r="A40" s="39">
        <v>2</v>
      </c>
      <c r="B40" s="19" t="str">
        <f>B18</f>
        <v>ИП "Баймаханова Ж.А."</v>
      </c>
      <c r="C40" s="19" t="s">
        <v>23</v>
      </c>
      <c r="D40" s="24"/>
      <c r="E40" s="24"/>
      <c r="F40" s="24"/>
      <c r="G40" s="24"/>
      <c r="H40" s="37"/>
      <c r="I40" s="37"/>
      <c r="J40" s="37"/>
      <c r="K40" s="37"/>
      <c r="L40" s="55"/>
      <c r="M40" s="62"/>
      <c r="N40" s="8"/>
      <c r="O40" s="8"/>
      <c r="P40" s="55"/>
      <c r="Q40" s="24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s="4" customFormat="1" ht="19.5" customHeight="1" x14ac:dyDescent="0.2">
      <c r="A41" s="30"/>
      <c r="B41" s="24"/>
      <c r="C41" s="24"/>
      <c r="D41" s="24"/>
      <c r="E41" s="24"/>
      <c r="F41" s="24"/>
      <c r="G41" s="24"/>
      <c r="H41" s="37"/>
      <c r="I41" s="37"/>
      <c r="J41" s="37"/>
      <c r="K41" s="37"/>
      <c r="L41" s="55"/>
      <c r="M41" s="62"/>
      <c r="N41" s="8"/>
      <c r="O41" s="8"/>
      <c r="P41" s="55"/>
      <c r="Q41" s="24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s="4" customFormat="1" ht="15" customHeight="1" x14ac:dyDescent="0.2">
      <c r="A42" s="129" t="s">
        <v>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s="4" customFormat="1" ht="15" customHeight="1" x14ac:dyDescent="0.2">
      <c r="A43" s="32"/>
      <c r="B43" s="8"/>
      <c r="C43" s="8"/>
      <c r="D43" s="8"/>
      <c r="E43" s="8"/>
      <c r="F43" s="8"/>
      <c r="G43" s="8"/>
      <c r="H43" s="8"/>
      <c r="I43" s="8"/>
      <c r="J43" s="8"/>
      <c r="K43" s="8"/>
      <c r="L43" s="56"/>
      <c r="M43" s="8"/>
      <c r="N43" s="8"/>
      <c r="O43" s="8"/>
      <c r="P43" s="56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s="4" customFormat="1" ht="33" customHeight="1" x14ac:dyDescent="0.2">
      <c r="A44" s="40" t="s">
        <v>10</v>
      </c>
      <c r="B44" s="33" t="s">
        <v>11</v>
      </c>
      <c r="C44" s="114" t="s">
        <v>12</v>
      </c>
      <c r="D44" s="114"/>
      <c r="E44" s="114"/>
      <c r="F44" s="152" t="s">
        <v>32</v>
      </c>
      <c r="G44" s="153"/>
      <c r="H44" s="114" t="s">
        <v>33</v>
      </c>
      <c r="I44" s="114"/>
      <c r="J44" s="47"/>
      <c r="K44" s="47"/>
      <c r="L44" s="111"/>
      <c r="M44" s="111"/>
      <c r="N44" s="8"/>
      <c r="O44" s="8"/>
      <c r="P44" s="111"/>
      <c r="Q44" s="111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s="4" customFormat="1" ht="33" customHeight="1" x14ac:dyDescent="0.2">
      <c r="A45" s="57">
        <v>1</v>
      </c>
      <c r="B45" s="19" t="str">
        <f>B38</f>
        <v>АО "Ordamed"</v>
      </c>
      <c r="C45" s="121" t="s">
        <v>56</v>
      </c>
      <c r="D45" s="122"/>
      <c r="E45" s="123"/>
      <c r="F45" s="119" t="s">
        <v>51</v>
      </c>
      <c r="G45" s="120"/>
      <c r="H45" s="115">
        <f>I27</f>
        <v>6960000</v>
      </c>
      <c r="I45" s="115"/>
      <c r="J45" s="48"/>
      <c r="K45" s="48"/>
      <c r="L45" s="66"/>
      <c r="M45" s="66"/>
      <c r="N45" s="8"/>
      <c r="O45" s="8"/>
      <c r="P45" s="48"/>
      <c r="Q45" s="4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s="4" customFormat="1" ht="34.9" customHeight="1" x14ac:dyDescent="0.2">
      <c r="A46" s="39">
        <v>2</v>
      </c>
      <c r="B46" s="25" t="str">
        <f>B39</f>
        <v>ТОО "Кызыл Жар Company"</v>
      </c>
      <c r="C46" s="117" t="s">
        <v>57</v>
      </c>
      <c r="D46" s="118"/>
      <c r="E46" s="118"/>
      <c r="F46" s="121" t="s">
        <v>52</v>
      </c>
      <c r="G46" s="123"/>
      <c r="H46" s="115">
        <f>M27</f>
        <v>4350000</v>
      </c>
      <c r="I46" s="115"/>
      <c r="J46" s="49"/>
      <c r="K46" s="49"/>
      <c r="L46" s="112"/>
      <c r="M46" s="112"/>
      <c r="N46" s="8"/>
      <c r="O46" s="8"/>
      <c r="P46" s="112"/>
      <c r="Q46" s="112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s="4" customFormat="1" ht="15" x14ac:dyDescent="0.2">
      <c r="A47" s="30"/>
      <c r="B47" s="28"/>
      <c r="C47" s="30"/>
      <c r="D47" s="31"/>
      <c r="E47" s="31"/>
      <c r="F47" s="29"/>
      <c r="G47" s="29"/>
      <c r="H47" s="29"/>
      <c r="I47" s="29"/>
      <c r="J47" s="29"/>
      <c r="K47" s="29"/>
      <c r="L47" s="29"/>
      <c r="M47" s="29"/>
      <c r="N47" s="8"/>
      <c r="O47" s="8"/>
      <c r="P47" s="29"/>
      <c r="Q47" s="2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s="4" customFormat="1" ht="18.600000000000001" customHeight="1" x14ac:dyDescent="0.2">
      <c r="A48" s="116" t="s">
        <v>53</v>
      </c>
      <c r="B48" s="116"/>
      <c r="C48" s="116"/>
      <c r="D48" s="116"/>
      <c r="E48" s="116"/>
      <c r="F48" s="116"/>
      <c r="G48" s="116"/>
      <c r="H48" s="116"/>
      <c r="I48" s="29"/>
      <c r="J48" s="29"/>
      <c r="K48" s="29"/>
      <c r="L48" s="29"/>
      <c r="M48" s="29"/>
      <c r="N48" s="8"/>
      <c r="O48" s="8"/>
      <c r="P48" s="29"/>
      <c r="Q48" s="2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s="4" customFormat="1" ht="18.600000000000001" customHeight="1" x14ac:dyDescent="0.2">
      <c r="A49" s="116" t="s">
        <v>54</v>
      </c>
      <c r="B49" s="116"/>
      <c r="C49" s="116"/>
      <c r="D49" s="116"/>
      <c r="E49" s="116"/>
      <c r="F49" s="116"/>
      <c r="G49" s="116"/>
      <c r="H49" s="116"/>
      <c r="I49" s="29"/>
      <c r="J49" s="29"/>
      <c r="K49" s="29"/>
      <c r="L49" s="29"/>
      <c r="M49" s="29"/>
      <c r="N49" s="8"/>
      <c r="O49" s="8"/>
      <c r="P49" s="29"/>
      <c r="Q49" s="2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" customHeight="1" x14ac:dyDescent="0.2">
      <c r="A50" s="104" t="s">
        <v>55</v>
      </c>
      <c r="B50" s="104"/>
      <c r="C50" s="104"/>
      <c r="D50" s="104"/>
      <c r="E50" s="104"/>
      <c r="F50" s="104"/>
      <c r="G50" s="104"/>
      <c r="H50" s="104"/>
      <c r="I50" s="34"/>
      <c r="J50" s="34"/>
      <c r="K50" s="34"/>
      <c r="L50" s="36"/>
      <c r="M50" s="36"/>
      <c r="N50" s="34"/>
      <c r="O50" s="34"/>
      <c r="P50" s="36"/>
      <c r="Q50" s="36"/>
      <c r="R50" s="34"/>
      <c r="S50" s="34"/>
      <c r="T50" s="8"/>
      <c r="U50" s="13"/>
      <c r="V50" s="6"/>
      <c r="Z50" s="6"/>
      <c r="AA50" s="6"/>
    </row>
    <row r="51" spans="1:28" ht="15" customHeight="1" x14ac:dyDescent="0.2">
      <c r="A51" s="104" t="s">
        <v>29</v>
      </c>
      <c r="B51" s="104"/>
      <c r="C51" s="104"/>
      <c r="D51" s="104"/>
      <c r="E51" s="104"/>
      <c r="F51" s="104"/>
      <c r="G51" s="104"/>
      <c r="H51" s="104"/>
      <c r="I51" s="104"/>
      <c r="J51" s="34"/>
      <c r="K51" s="34"/>
      <c r="L51" s="36"/>
      <c r="M51" s="36"/>
      <c r="N51" s="34"/>
      <c r="O51" s="34"/>
      <c r="P51" s="36"/>
      <c r="Q51" s="36"/>
      <c r="R51" s="34"/>
      <c r="S51" s="34"/>
      <c r="T51" s="8"/>
      <c r="Z51" s="6"/>
      <c r="AA51" s="6"/>
      <c r="AB51" s="6"/>
    </row>
    <row r="52" spans="1:28" ht="15" customHeight="1" x14ac:dyDescent="0.2">
      <c r="A52" s="45"/>
      <c r="B52" s="104"/>
      <c r="C52" s="35"/>
      <c r="D52" s="35"/>
      <c r="E52" s="34"/>
      <c r="F52" s="34"/>
      <c r="G52" s="34"/>
      <c r="H52" s="34"/>
      <c r="I52" s="34"/>
      <c r="J52" s="34"/>
      <c r="K52" s="34"/>
      <c r="L52" s="36"/>
      <c r="M52" s="36"/>
      <c r="N52" s="34"/>
      <c r="O52" s="34"/>
      <c r="P52" s="36"/>
      <c r="Q52" s="36"/>
      <c r="R52" s="34"/>
      <c r="S52" s="34"/>
      <c r="T52" s="8"/>
      <c r="Z52" s="6"/>
      <c r="AA52" s="6"/>
      <c r="AB52" s="6"/>
    </row>
    <row r="53" spans="1:28" ht="15" customHeight="1" x14ac:dyDescent="0.2">
      <c r="A53" s="45"/>
      <c r="B53" s="34"/>
      <c r="C53" s="35"/>
      <c r="D53" s="35"/>
      <c r="E53" s="34"/>
      <c r="F53" s="34"/>
      <c r="G53" s="34"/>
      <c r="H53" s="34"/>
      <c r="I53" s="34"/>
      <c r="J53" s="34"/>
      <c r="K53" s="34"/>
      <c r="L53" s="36"/>
      <c r="M53" s="36"/>
      <c r="N53" s="34"/>
      <c r="O53" s="34"/>
      <c r="P53" s="36"/>
      <c r="Q53" s="36"/>
      <c r="R53" s="34"/>
      <c r="S53" s="34"/>
      <c r="T53" s="8"/>
      <c r="Z53" s="6"/>
      <c r="AA53" s="6"/>
      <c r="AB53" s="6"/>
    </row>
    <row r="54" spans="1:28" s="104" customFormat="1" ht="15" customHeight="1" x14ac:dyDescent="0.25">
      <c r="A54" s="104" t="s">
        <v>59</v>
      </c>
    </row>
    <row r="55" spans="1:28" ht="15" customHeight="1" x14ac:dyDescent="0.2">
      <c r="A55" s="45"/>
      <c r="B55" s="34"/>
      <c r="C55" s="35"/>
      <c r="D55" s="35"/>
      <c r="E55" s="34"/>
      <c r="F55" s="34"/>
      <c r="G55" s="34"/>
      <c r="H55" s="34"/>
      <c r="I55" s="34"/>
      <c r="J55" s="34"/>
      <c r="K55" s="34"/>
      <c r="L55" s="36"/>
      <c r="M55" s="36"/>
      <c r="N55" s="34"/>
      <c r="O55" s="34"/>
      <c r="P55" s="36"/>
      <c r="Q55" s="36"/>
      <c r="R55" s="34"/>
      <c r="S55" s="34"/>
      <c r="T55" s="8"/>
      <c r="Z55" s="6"/>
      <c r="AA55" s="6"/>
      <c r="AB55" s="6"/>
    </row>
    <row r="56" spans="1:28" ht="15" customHeight="1" x14ac:dyDescent="0.2">
      <c r="A56" s="105" t="s">
        <v>60</v>
      </c>
      <c r="B56" s="105"/>
      <c r="C56" s="105"/>
      <c r="D56" s="105"/>
      <c r="E56" s="105"/>
      <c r="F56" s="105"/>
      <c r="G56" s="105"/>
      <c r="H56" s="105"/>
      <c r="I56" s="105"/>
      <c r="J56" s="105"/>
      <c r="K56" s="34"/>
      <c r="L56" s="36"/>
      <c r="M56" s="36"/>
      <c r="N56" s="34"/>
      <c r="O56" s="34"/>
      <c r="P56" s="36"/>
      <c r="Q56" s="36"/>
      <c r="R56" s="34"/>
      <c r="S56" s="34"/>
      <c r="T56" s="8"/>
      <c r="Z56" s="6"/>
      <c r="AA56" s="6"/>
      <c r="AB56" s="6"/>
    </row>
    <row r="57" spans="1:28" ht="15" customHeight="1" x14ac:dyDescent="0.2">
      <c r="A57" s="45"/>
      <c r="B57" s="34"/>
      <c r="C57" s="35"/>
      <c r="D57" s="35"/>
      <c r="E57" s="34"/>
      <c r="F57" s="34"/>
      <c r="G57" s="34"/>
      <c r="H57" s="34"/>
      <c r="I57" s="34"/>
      <c r="J57" s="34"/>
      <c r="K57" s="34"/>
      <c r="L57" s="36"/>
      <c r="M57" s="36"/>
      <c r="N57" s="34"/>
      <c r="O57" s="34"/>
      <c r="P57" s="36"/>
      <c r="Q57" s="36"/>
      <c r="R57" s="34"/>
      <c r="S57" s="34"/>
      <c r="T57" s="8"/>
      <c r="Z57" s="6"/>
      <c r="AA57" s="6"/>
      <c r="AB57" s="6"/>
    </row>
    <row r="58" spans="1:28" ht="15" customHeight="1" x14ac:dyDescent="0.2">
      <c r="A58" s="105" t="s">
        <v>61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36"/>
      <c r="M58" s="36"/>
      <c r="N58" s="34"/>
      <c r="O58" s="34"/>
      <c r="P58" s="36"/>
      <c r="Q58" s="36"/>
      <c r="R58" s="34"/>
      <c r="S58" s="34"/>
      <c r="T58" s="8"/>
      <c r="Z58" s="6"/>
      <c r="AA58" s="6"/>
      <c r="AB58" s="6"/>
    </row>
    <row r="59" spans="1:28" ht="15" customHeight="1" x14ac:dyDescent="0.2">
      <c r="A59" s="45"/>
      <c r="B59" s="34"/>
      <c r="C59" s="35"/>
      <c r="D59" s="35"/>
      <c r="E59" s="34"/>
      <c r="F59" s="34"/>
      <c r="G59" s="34"/>
      <c r="H59" s="34"/>
      <c r="I59" s="34"/>
      <c r="J59" s="34"/>
      <c r="K59" s="34"/>
      <c r="L59" s="36"/>
      <c r="M59" s="36"/>
      <c r="N59" s="34"/>
      <c r="O59" s="34"/>
      <c r="P59" s="36"/>
      <c r="Q59" s="36"/>
      <c r="R59" s="34"/>
      <c r="S59" s="34"/>
      <c r="T59" s="8"/>
      <c r="Z59" s="6"/>
      <c r="AA59" s="6"/>
      <c r="AB59" s="6"/>
    </row>
    <row r="60" spans="1:28" ht="15" customHeight="1" x14ac:dyDescent="0.2">
      <c r="A60" s="105" t="s">
        <v>62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36"/>
      <c r="M60" s="36"/>
      <c r="N60" s="34"/>
      <c r="O60" s="34"/>
      <c r="P60" s="36"/>
      <c r="Q60" s="36"/>
      <c r="R60" s="34"/>
      <c r="S60" s="34"/>
      <c r="T60" s="8"/>
      <c r="Z60" s="6"/>
      <c r="AA60" s="6"/>
      <c r="AB60" s="6"/>
    </row>
    <row r="61" spans="1:28" ht="15" customHeight="1" x14ac:dyDescent="0.2">
      <c r="A61" s="45"/>
      <c r="B61" s="34"/>
      <c r="C61" s="35"/>
      <c r="D61" s="35"/>
      <c r="E61" s="34"/>
      <c r="F61" s="34"/>
      <c r="G61" s="34"/>
      <c r="H61" s="34"/>
      <c r="I61" s="34"/>
      <c r="J61" s="34"/>
      <c r="K61" s="34"/>
      <c r="L61" s="36"/>
      <c r="M61" s="36"/>
      <c r="N61" s="34"/>
      <c r="O61" s="34"/>
      <c r="P61" s="36"/>
      <c r="Q61" s="36"/>
      <c r="R61" s="34"/>
      <c r="S61" s="34"/>
      <c r="T61" s="8"/>
      <c r="Z61" s="6"/>
      <c r="AA61" s="6"/>
      <c r="AB61" s="6"/>
    </row>
    <row r="62" spans="1:28" ht="15" customHeight="1" x14ac:dyDescent="0.2">
      <c r="A62" s="105" t="s">
        <v>63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36"/>
      <c r="M62" s="36"/>
      <c r="N62" s="34"/>
      <c r="O62" s="34"/>
      <c r="P62" s="36"/>
      <c r="Q62" s="36"/>
      <c r="R62" s="34"/>
      <c r="S62" s="34"/>
      <c r="T62" s="8"/>
      <c r="Z62" s="6"/>
      <c r="AA62" s="6"/>
      <c r="AB62" s="6"/>
    </row>
    <row r="63" spans="1:28" ht="15" customHeight="1" x14ac:dyDescent="0.2">
      <c r="A63" s="45"/>
      <c r="B63" s="34"/>
      <c r="C63" s="35"/>
      <c r="D63" s="35"/>
      <c r="E63" s="34"/>
      <c r="F63" s="34"/>
      <c r="G63" s="34"/>
      <c r="H63" s="34"/>
      <c r="I63" s="34"/>
      <c r="J63" s="34"/>
      <c r="K63" s="34"/>
      <c r="L63" s="36"/>
      <c r="M63" s="36"/>
      <c r="N63" s="34"/>
      <c r="O63" s="34"/>
      <c r="P63" s="36"/>
      <c r="Q63" s="36"/>
      <c r="R63" s="34"/>
      <c r="S63" s="34"/>
      <c r="T63" s="8"/>
      <c r="Z63" s="6"/>
      <c r="AA63" s="6"/>
      <c r="AB63" s="6"/>
    </row>
    <row r="64" spans="1:28" ht="15" customHeight="1" x14ac:dyDescent="0.2">
      <c r="A64" s="113" t="s">
        <v>8</v>
      </c>
      <c r="B64" s="113"/>
      <c r="C64" s="113"/>
      <c r="D64" s="5"/>
      <c r="U64" s="13"/>
      <c r="V64" s="6"/>
      <c r="Z64" s="6"/>
      <c r="AA64" s="6"/>
    </row>
    <row r="65" spans="1:27" ht="15" customHeight="1" x14ac:dyDescent="0.2">
      <c r="A65" s="124" t="s">
        <v>30</v>
      </c>
      <c r="B65" s="124"/>
      <c r="C65" s="1" t="s">
        <v>64</v>
      </c>
      <c r="U65" s="13"/>
      <c r="V65" s="1"/>
      <c r="W65" s="1"/>
      <c r="X65" s="1"/>
      <c r="Y65" s="1"/>
    </row>
    <row r="66" spans="1:27" ht="15" customHeight="1" x14ac:dyDescent="0.2">
      <c r="U66" s="13"/>
      <c r="V66" s="6"/>
      <c r="Z66" s="6"/>
      <c r="AA66" s="6"/>
    </row>
    <row r="67" spans="1:27" ht="15" customHeight="1" x14ac:dyDescent="0.2">
      <c r="U67" s="4"/>
      <c r="V67" s="1"/>
      <c r="W67" s="1"/>
      <c r="Y67" s="1"/>
    </row>
    <row r="68" spans="1:27" ht="15" customHeight="1" x14ac:dyDescent="0.2"/>
    <row r="69" spans="1:27" ht="15" customHeight="1" x14ac:dyDescent="0.2">
      <c r="N69" s="1"/>
      <c r="O69" s="1"/>
      <c r="R69" s="1"/>
      <c r="S69" s="1"/>
      <c r="T69" s="1"/>
      <c r="U69" s="13"/>
      <c r="V69" s="6"/>
      <c r="Y69" s="1"/>
    </row>
  </sheetData>
  <mergeCells count="56">
    <mergeCell ref="P46:Q46"/>
    <mergeCell ref="F22:F23"/>
    <mergeCell ref="P21:Q21"/>
    <mergeCell ref="R21:R23"/>
    <mergeCell ref="C21:C23"/>
    <mergeCell ref="C44:E44"/>
    <mergeCell ref="P44:Q44"/>
    <mergeCell ref="A42:Q42"/>
    <mergeCell ref="B21:B23"/>
    <mergeCell ref="F44:G44"/>
    <mergeCell ref="F46:G46"/>
    <mergeCell ref="H21:I21"/>
    <mergeCell ref="H22:I22"/>
    <mergeCell ref="J21:J23"/>
    <mergeCell ref="K21:K23"/>
    <mergeCell ref="N21:N23"/>
    <mergeCell ref="A2:Q2"/>
    <mergeCell ref="A3:Q3"/>
    <mergeCell ref="A4:D4"/>
    <mergeCell ref="A5:C5"/>
    <mergeCell ref="A6:Q6"/>
    <mergeCell ref="A65:B65"/>
    <mergeCell ref="S21:S23"/>
    <mergeCell ref="Z10:AB10"/>
    <mergeCell ref="A7:D7"/>
    <mergeCell ref="A8:D8"/>
    <mergeCell ref="A9:Q9"/>
    <mergeCell ref="A10:S10"/>
    <mergeCell ref="A12:Q12"/>
    <mergeCell ref="A14:Q14"/>
    <mergeCell ref="A21:A23"/>
    <mergeCell ref="G22:G23"/>
    <mergeCell ref="E22:E23"/>
    <mergeCell ref="E21:G21"/>
    <mergeCell ref="D21:D23"/>
    <mergeCell ref="P22:Q22"/>
    <mergeCell ref="A20:Q20"/>
    <mergeCell ref="A64:C64"/>
    <mergeCell ref="H44:I44"/>
    <mergeCell ref="H46:I46"/>
    <mergeCell ref="A49:H49"/>
    <mergeCell ref="C46:E46"/>
    <mergeCell ref="F45:G45"/>
    <mergeCell ref="H45:I45"/>
    <mergeCell ref="A48:H48"/>
    <mergeCell ref="C45:E45"/>
    <mergeCell ref="A56:J56"/>
    <mergeCell ref="A58:K58"/>
    <mergeCell ref="A60:K60"/>
    <mergeCell ref="A62:K62"/>
    <mergeCell ref="O21:O23"/>
    <mergeCell ref="L22:M22"/>
    <mergeCell ref="L44:M44"/>
    <mergeCell ref="L46:M46"/>
    <mergeCell ref="A29:H29"/>
    <mergeCell ref="L21:M21"/>
  </mergeCells>
  <pageMargins left="0.31496062992125984" right="0.15748031496062992" top="0.64" bottom="0.19685039370078741" header="0.11811023622047245" footer="0.15748031496062992"/>
  <pageSetup paperSize="9" scale="58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итогов ЗЦП</vt:lpstr>
      <vt:lpstr>'Протокол итогов ЗЦП'!Область_печати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402.1</dc:creator>
  <cp:lastModifiedBy>Сатаева Зарина</cp:lastModifiedBy>
  <cp:lastPrinted>2019-12-03T06:03:28Z</cp:lastPrinted>
  <dcterms:created xsi:type="dcterms:W3CDTF">2017-08-07T04:16:40Z</dcterms:created>
  <dcterms:modified xsi:type="dcterms:W3CDTF">2024-11-18T06:58:24Z</dcterms:modified>
</cp:coreProperties>
</file>