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ендер 2024 год\"/>
    </mc:Choice>
  </mc:AlternateContent>
  <bookViews>
    <workbookView xWindow="0" yWindow="0" windowWidth="19416" windowHeight="9264"/>
  </bookViews>
  <sheets>
    <sheet name="Протокол итогов ЗЦП" sheetId="1" r:id="rId1"/>
  </sheets>
  <definedNames>
    <definedName name="_xlnm._FilterDatabase" localSheetId="0" hidden="1">'Протокол итогов ЗЦП'!$A$19:$O$27</definedName>
    <definedName name="_xlnm.Print_Area" localSheetId="0">'Протокол итогов ЗЦП'!$A$1:$O$62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4" i="1" l="1"/>
  <c r="M25" i="1"/>
  <c r="M26" i="1"/>
  <c r="M23" i="1"/>
  <c r="L21" i="1"/>
  <c r="I24" i="1" l="1"/>
  <c r="I25" i="1"/>
  <c r="I26" i="1"/>
  <c r="B37" i="1"/>
  <c r="H21" i="1"/>
  <c r="G24" i="1"/>
  <c r="G25" i="1"/>
  <c r="G26" i="1"/>
  <c r="G23" i="1"/>
  <c r="J25" i="1" l="1"/>
  <c r="J26" i="1"/>
  <c r="J24" i="1"/>
  <c r="B32" i="1"/>
  <c r="M27" i="1" l="1"/>
  <c r="B43" i="1"/>
  <c r="I23" i="1" l="1"/>
  <c r="I27" i="1" l="1"/>
  <c r="H43" i="1" s="1"/>
  <c r="G27" i="1" l="1"/>
</calcChain>
</file>

<file path=xl/sharedStrings.xml><?xml version="1.0" encoding="utf-8"?>
<sst xmlns="http://schemas.openxmlformats.org/spreadsheetml/2006/main" count="89" uniqueCount="64">
  <si>
    <t>№</t>
  </si>
  <si>
    <t>Наименование</t>
  </si>
  <si>
    <t>Техническая спецификация</t>
  </si>
  <si>
    <t>Ед.изм</t>
  </si>
  <si>
    <t>Итоги  (победитель)</t>
  </si>
  <si>
    <t>Количество</t>
  </si>
  <si>
    <t>Цена за единицу</t>
  </si>
  <si>
    <t>Сумма</t>
  </si>
  <si>
    <t>Секретарь: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</si>
  <si>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</si>
  <si>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</si>
  <si>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</si>
  <si>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</si>
  <si>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Потенциальные поставщики представившие ценовые предложения</t>
  </si>
  <si>
    <t>Дата и время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</si>
  <si>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</si>
  <si>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Краткое описание заукпаемых товаров и сопоставления ценовых предложений:</t>
  </si>
  <si>
    <t>Содержания конвертов на соответствия к квалификационным требованиям</t>
  </si>
  <si>
    <t>Заключение касательно документов по закупу :</t>
  </si>
  <si>
    <t>Итого</t>
  </si>
  <si>
    <t>Присутствовавшие при процедуре вскрытия конвертов:</t>
  </si>
  <si>
    <t>Наименование потенциального поставщика</t>
  </si>
  <si>
    <t xml:space="preserve">ФИО участника </t>
  </si>
  <si>
    <t>Соответствует требованиям запроса ценовых предложений</t>
  </si>
  <si>
    <t>Основание</t>
  </si>
  <si>
    <t>об итогах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способом «Запроса ценовых предложений», согласно Приказа Министра здравоохранения Республики Казахстан от 7 июня 2023 года № 110.</t>
  </si>
  <si>
    <t>В соответствии с Главой 3 Приказа Министра здравоохранения Республики Казахстан от 7 июня 2023 года № 110.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</si>
  <si>
    <t>Глава 3 п 78</t>
  </si>
  <si>
    <t>нет</t>
  </si>
  <si>
    <t>квалификационным требованиям направить потенциальному поставщику/победителю подписанный договор закупа.</t>
  </si>
  <si>
    <t>Менеджер по государственным закупкам</t>
  </si>
  <si>
    <t>№ лотов</t>
  </si>
  <si>
    <t>Общая сумма договора, в тенге</t>
  </si>
  <si>
    <t>уп</t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</si>
  <si>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КГП на ПХВ «Городская поликлиника №33» УОЗ города Алматы.</t>
    </r>
  </si>
  <si>
    <t>Адрес заказчика (организатора) закупок: город Алматы, проспект Райымбека, д.263/2 (кабинет 404 )</t>
  </si>
  <si>
    <t xml:space="preserve">КГП на ПХВ "Городская поликлиника №33" УОЗ г.Алматы </t>
  </si>
  <si>
    <r>
      <t xml:space="preserve">Заказчику </t>
    </r>
    <r>
      <rPr>
        <b/>
        <sz val="9"/>
        <rFont val="Times New Roman"/>
        <family val="1"/>
        <charset val="204"/>
      </rPr>
      <t xml:space="preserve">КГП на ПХВ «Городская поликлиника № 33» УОЗ г.Алматы </t>
    </r>
    <r>
      <rPr>
        <sz val="9"/>
        <rFont val="Times New Roman"/>
        <family val="1"/>
        <charset val="204"/>
      </rPr>
      <t xml:space="preserve">в течении трех календарных дней после дня определения победителя соответствующим </t>
    </r>
  </si>
  <si>
    <t>ул</t>
  </si>
  <si>
    <r>
      <rPr>
        <b/>
        <sz val="9"/>
        <rFont val="Times New Roman"/>
        <family val="1"/>
        <charset val="204"/>
      </rPr>
      <t>Председатель комиссии</t>
    </r>
    <r>
      <rPr>
        <sz val="9"/>
        <rFont val="Times New Roman"/>
        <family val="1"/>
        <charset val="204"/>
      </rPr>
      <t xml:space="preserve"> - и.о. директора ___________________</t>
    </r>
    <r>
      <rPr>
        <b/>
        <sz val="9"/>
        <rFont val="Times New Roman"/>
        <family val="1"/>
        <charset val="204"/>
      </rPr>
      <t xml:space="preserve"> Абдрасилов Г.Б.</t>
    </r>
  </si>
  <si>
    <r>
      <rPr>
        <b/>
        <sz val="9"/>
        <rFont val="Times New Roman"/>
        <family val="1"/>
        <charset val="204"/>
      </rPr>
      <t xml:space="preserve">Заместитель председателя </t>
    </r>
    <r>
      <rPr>
        <sz val="9"/>
        <rFont val="Times New Roman"/>
        <family val="1"/>
        <charset val="204"/>
      </rPr>
      <t xml:space="preserve">- и.о. заместителя директора по ЛЧ ________________ </t>
    </r>
    <r>
      <rPr>
        <b/>
        <sz val="9"/>
        <rFont val="Times New Roman"/>
        <family val="1"/>
        <charset val="204"/>
      </rPr>
      <t xml:space="preserve"> Дуйсенова Г.М</t>
    </r>
  </si>
  <si>
    <r>
      <rPr>
        <b/>
        <sz val="9"/>
        <rFont val="Times New Roman"/>
        <family val="1"/>
        <charset val="204"/>
      </rPr>
      <t>Член комиссии</t>
    </r>
    <r>
      <rPr>
        <sz val="9"/>
        <rFont val="Times New Roman"/>
        <family val="1"/>
        <charset val="204"/>
      </rPr>
      <t xml:space="preserve"> - и.о. главного бухгалтера __________________ </t>
    </r>
    <r>
      <rPr>
        <b/>
        <sz val="9"/>
        <rFont val="Times New Roman"/>
        <family val="1"/>
        <charset val="204"/>
      </rPr>
      <t>Аклямова М.Д.</t>
    </r>
  </si>
  <si>
    <r>
      <rPr>
        <b/>
        <sz val="9"/>
        <rFont val="Times New Roman"/>
        <family val="1"/>
        <charset val="204"/>
      </rPr>
      <t xml:space="preserve">Член комиссии </t>
    </r>
    <r>
      <rPr>
        <sz val="9"/>
        <rFont val="Times New Roman"/>
        <family val="1"/>
        <charset val="204"/>
      </rPr>
      <t xml:space="preserve">– руководитель АХЧ  ______________________ </t>
    </r>
    <r>
      <rPr>
        <b/>
        <sz val="9"/>
        <rFont val="Times New Roman"/>
        <family val="1"/>
        <charset val="204"/>
      </rPr>
      <t>Кулуншаков М.Ж.</t>
    </r>
  </si>
  <si>
    <r>
      <rPr>
        <b/>
        <sz val="9"/>
        <rFont val="Times New Roman"/>
        <family val="1"/>
        <charset val="204"/>
      </rPr>
      <t>Член комиссии</t>
    </r>
    <r>
      <rPr>
        <sz val="9"/>
        <rFont val="Times New Roman"/>
        <family val="1"/>
        <charset val="204"/>
      </rPr>
      <t xml:space="preserve"> – экономист по финансовой работе _________________ </t>
    </r>
    <r>
      <rPr>
        <b/>
        <sz val="9"/>
        <rFont val="Times New Roman"/>
        <family val="1"/>
        <charset val="204"/>
      </rPr>
      <t xml:space="preserve">Ахметбекова Н.К. </t>
    </r>
  </si>
  <si>
    <r>
      <t>___________________</t>
    </r>
    <r>
      <rPr>
        <b/>
        <sz val="9"/>
        <color theme="1"/>
        <rFont val="Times New Roman"/>
        <family val="1"/>
        <charset val="204"/>
      </rPr>
      <t xml:space="preserve">Сатаева З.А. </t>
    </r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</si>
  <si>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15.11</t>
    </r>
    <r>
      <rPr>
        <b/>
        <sz val="9"/>
        <rFont val="Times New Roman"/>
        <family val="1"/>
        <charset val="204"/>
      </rPr>
      <t>.2024 г. с 09:00 ч</t>
    </r>
  </si>
  <si>
    <t>ТОО "АИМ Плюс"</t>
  </si>
  <si>
    <t>набор</t>
  </si>
  <si>
    <t>рулон</t>
  </si>
  <si>
    <t>РК, Алматинская область, Карасайский район, г.Каскелен,  ул.Байгазиева д.7, почтовый индекс 040900</t>
  </si>
  <si>
    <r>
      <t>Дата окончания приема заявок:</t>
    </r>
    <r>
      <rPr>
        <b/>
        <sz val="9"/>
        <rFont val="Times New Roman"/>
        <family val="1"/>
        <charset val="204"/>
      </rPr>
      <t xml:space="preserve"> 22.11.2024 г. до 10:30 ч</t>
    </r>
  </si>
  <si>
    <t>№ закупки: 4</t>
  </si>
  <si>
    <r>
      <t>Дата  протокола: 25</t>
    </r>
    <r>
      <rPr>
        <b/>
        <sz val="9"/>
        <rFont val="Times New Roman"/>
        <family val="1"/>
        <charset val="204"/>
      </rPr>
      <t>.11.2024 г, время: 14:30 часов 00 минут</t>
    </r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</si>
  <si>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 xml:space="preserve">Закуп  лекарственных средств и медицинских изделий </t>
    </r>
  </si>
  <si>
    <t>Протокол итогов №3</t>
  </si>
  <si>
    <t>20.11.2024г. 14:31 мин</t>
  </si>
  <si>
    <t>Промывочный раствор 4 фл по 500мл (Rinse Solution, 500ml)  в комп. принер</t>
  </si>
  <si>
    <t>Бумага для принтера (Printer Paper) размер 57х15</t>
  </si>
  <si>
    <r>
      <t xml:space="preserve">Тест карта 5000 тестов(Card, 5000 Tests) для анализатора iSED СОЭ </t>
    </r>
    <r>
      <rPr>
        <sz val="9"/>
        <color theme="1"/>
        <rFont val="Times New Roman"/>
        <family val="1"/>
        <charset val="204"/>
      </rPr>
      <t>в комп. принер</t>
    </r>
  </si>
  <si>
    <r>
      <t xml:space="preserve">Seditrol. Контрольный материал для проверки СОЭ. На основе эритроцитов человека. 3 уровня  (упак 6 флакона) Bi-level Human Based Whole Blood Quality Control </t>
    </r>
    <r>
      <rPr>
        <sz val="9"/>
        <color rgb="FF000000"/>
        <rFont val="Times New Roman"/>
        <family val="1"/>
        <charset val="204"/>
      </rPr>
      <t>для анализатора iSED СОЭ</t>
    </r>
  </si>
  <si>
    <t>№1, №2, №3, №4</t>
  </si>
  <si>
    <t>Победитель по лотам №1, №2, №3, №4 - ТОО "АИМ Плюс"</t>
  </si>
  <si>
    <t>ТОО «Медикал Экспресс»</t>
  </si>
  <si>
    <t>20.11.2024г. 14:55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</si>
</sst>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₸_-;\-* #,##0.00\ _₸_-;_-* &quot;-&quot;??\ _₸_-;_-@_-"/>
    <numFmt numFmtId="165" formatCode="0_);\(0\)"/>
  </numFmts>
  <fonts count="18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/>
    <xf numFmtId="0" fontId="2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2" fillId="0" borderId="0"/>
    <xf numFmtId="0" fontId="14" fillId="0" borderId="0"/>
  </cellStyleXfs>
  <cellXfs count="148">
    <xf numFmtId="0" fontId="0" fillId="0" borderId="0" xfId="0"/>
    <xf numFmtId="0" fontId="1" fillId="0" borderId="0" xfId="0" applyFont="1"/>
    <xf numFmtId="0" fontId="3" fillId="0" borderId="0" xfId="1" applyFont="1"/>
    <xf numFmtId="3" fontId="3" fillId="0" borderId="0" xfId="1" applyNumberFormat="1" applyFont="1" applyAlignment="1">
      <alignment horizontal="center"/>
    </xf>
    <xf numFmtId="0" fontId="4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/>
    <xf numFmtId="0" fontId="9" fillId="0" borderId="0" xfId="0" applyFont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3" fillId="0" borderId="0" xfId="6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center" vertical="center"/>
    </xf>
    <xf numFmtId="4" fontId="13" fillId="0" borderId="0" xfId="8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8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7" fillId="0" borderId="0" xfId="0" applyNumberFormat="1" applyFont="1" applyAlignment="1">
      <alignment horizontal="left" vertical="center" wrapText="1"/>
    </xf>
    <xf numFmtId="4" fontId="1" fillId="0" borderId="0" xfId="0" applyNumberFormat="1" applyFont="1"/>
    <xf numFmtId="4" fontId="1" fillId="0" borderId="0" xfId="0" applyNumberFormat="1" applyFont="1" applyAlignment="1">
      <alignment horizontal="left" wrapText="1"/>
    </xf>
    <xf numFmtId="4" fontId="4" fillId="0" borderId="0" xfId="0" applyNumberFormat="1" applyFont="1"/>
    <xf numFmtId="4" fontId="1" fillId="0" borderId="23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left" vertical="center" wrapText="1"/>
    </xf>
    <xf numFmtId="4" fontId="4" fillId="0" borderId="0" xfId="0" applyNumberFormat="1" applyFont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5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4" fillId="0" borderId="33" xfId="0" applyFont="1" applyBorder="1" applyAlignment="1">
      <alignment wrapText="1"/>
    </xf>
    <xf numFmtId="0" fontId="1" fillId="0" borderId="33" xfId="0" applyFont="1" applyBorder="1" applyAlignment="1">
      <alignment wrapText="1"/>
    </xf>
    <xf numFmtId="0" fontId="1" fillId="0" borderId="33" xfId="0" applyFont="1" applyBorder="1" applyAlignment="1">
      <alignment horizontal="center" wrapText="1"/>
    </xf>
    <xf numFmtId="3" fontId="3" fillId="0" borderId="33" xfId="1" applyNumberFormat="1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" fontId="4" fillId="0" borderId="33" xfId="0" applyNumberFormat="1" applyFont="1" applyBorder="1" applyAlignment="1">
      <alignment horizontal="center" wrapText="1"/>
    </xf>
    <xf numFmtId="164" fontId="4" fillId="0" borderId="33" xfId="0" applyNumberFormat="1" applyFont="1" applyBorder="1" applyAlignment="1">
      <alignment horizontal="center" vertical="center" wrapText="1"/>
    </xf>
    <xf numFmtId="4" fontId="4" fillId="0" borderId="33" xfId="0" applyNumberFormat="1" applyFont="1" applyBorder="1" applyAlignment="1">
      <alignment horizontal="right" wrapText="1"/>
    </xf>
    <xf numFmtId="4" fontId="1" fillId="0" borderId="33" xfId="0" applyNumberFormat="1" applyFont="1" applyBorder="1" applyAlignment="1">
      <alignment horizontal="right" wrapText="1"/>
    </xf>
    <xf numFmtId="0" fontId="4" fillId="0" borderId="24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 wrapText="1"/>
    </xf>
    <xf numFmtId="164" fontId="1" fillId="0" borderId="22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4" fontId="1" fillId="0" borderId="22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0" xfId="8" applyFont="1" applyFill="1" applyBorder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 wrapText="1"/>
    </xf>
    <xf numFmtId="0" fontId="4" fillId="0" borderId="35" xfId="0" applyFont="1" applyBorder="1" applyAlignment="1">
      <alignment horizontal="center" vertical="center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35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1" fillId="0" borderId="3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32" xfId="0" applyFont="1" applyBorder="1" applyAlignment="1">
      <alignment horizontal="center" vertical="center" wrapText="1"/>
    </xf>
    <xf numFmtId="0" fontId="3" fillId="0" borderId="0" xfId="8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</cellXfs>
  <cellStyles count="9">
    <cellStyle name="Excel Built-in Normal" xfId="7"/>
    <cellStyle name="Обычный" xfId="0" builtinId="0"/>
    <cellStyle name="Обычный 2" xfId="1"/>
    <cellStyle name="Обычный 3" xfId="2"/>
    <cellStyle name="Обычный 4" xfId="3"/>
    <cellStyle name="Обычный 5" xfId="8"/>
    <cellStyle name="Финансовый" xfId="6" builtinId="3"/>
    <cellStyle name="Финансовый 2" xfId="4"/>
    <cellStyle name="Финансовый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43490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952625" y="125730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58</xdr:row>
      <xdr:rowOff>103222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952625" y="8372475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26</xdr:row>
      <xdr:rowOff>0</xdr:rowOff>
    </xdr:from>
    <xdr:to>
      <xdr:col>2</xdr:col>
      <xdr:colOff>1905</xdr:colOff>
      <xdr:row>56</xdr:row>
      <xdr:rowOff>176972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952625" y="8496300"/>
          <a:ext cx="0" cy="6677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X65"/>
  <sheetViews>
    <sheetView tabSelected="1" view="pageBreakPreview" topLeftCell="A22" zoomScale="96" zoomScaleNormal="40" zoomScaleSheetLayoutView="96" workbookViewId="0">
      <selection activeCell="G36" sqref="G36"/>
    </sheetView>
  </sheetViews>
  <sheetFormatPr defaultColWidth="9.109375" defaultRowHeight="12" x14ac:dyDescent="0.25"/>
  <cols>
    <col min="1" max="1" width="5.88671875" style="46" customWidth="1"/>
    <col min="2" max="2" width="25" style="1" customWidth="1"/>
    <col min="3" max="3" width="25.5546875" style="1" customWidth="1"/>
    <col min="4" max="4" width="6.33203125" style="1" customWidth="1"/>
    <col min="5" max="5" width="8.21875" style="1" customWidth="1"/>
    <col min="6" max="6" width="10.5546875" style="1" customWidth="1"/>
    <col min="7" max="7" width="12.21875" style="1" customWidth="1"/>
    <col min="8" max="8" width="11.21875" style="1" customWidth="1"/>
    <col min="9" max="9" width="12.88671875" style="1" customWidth="1"/>
    <col min="10" max="10" width="15.21875" style="1" customWidth="1"/>
    <col min="11" max="11" width="11.21875" style="1" customWidth="1"/>
    <col min="12" max="12" width="11.44140625" style="50" customWidth="1"/>
    <col min="13" max="13" width="12.6640625" style="1" customWidth="1"/>
    <col min="14" max="14" width="13.5546875" style="6" customWidth="1"/>
    <col min="15" max="15" width="11" style="6" customWidth="1"/>
    <col min="16" max="16" width="25.5546875" style="6" customWidth="1"/>
    <col min="17" max="17" width="14.109375" style="6" customWidth="1"/>
    <col min="18" max="18" width="14.109375" style="13" customWidth="1"/>
    <col min="19" max="20" width="14.109375" style="6" customWidth="1"/>
    <col min="21" max="21" width="16.5546875" style="6" customWidth="1"/>
    <col min="22" max="22" width="14.44140625" style="1" customWidth="1"/>
    <col min="23" max="23" width="14.6640625" style="1" customWidth="1"/>
    <col min="24" max="24" width="15.44140625" style="1" customWidth="1"/>
    <col min="25" max="16384" width="9.109375" style="1"/>
  </cols>
  <sheetData>
    <row r="2" spans="1:24" ht="15" customHeight="1" x14ac:dyDescent="0.25">
      <c r="A2" s="123" t="s">
        <v>54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9"/>
      <c r="Q2" s="9"/>
      <c r="R2" s="10"/>
      <c r="S2" s="10"/>
      <c r="T2" s="10"/>
      <c r="U2" s="10"/>
      <c r="V2" s="10"/>
      <c r="W2" s="10"/>
      <c r="X2" s="10"/>
    </row>
    <row r="3" spans="1:24" ht="45" customHeight="1" x14ac:dyDescent="0.25">
      <c r="A3" s="124" t="s">
        <v>25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1"/>
      <c r="Q3" s="11"/>
      <c r="R3" s="11"/>
      <c r="S3" s="11"/>
      <c r="T3" s="11"/>
      <c r="U3" s="11"/>
      <c r="V3" s="11"/>
      <c r="W3" s="11"/>
      <c r="X3" s="11"/>
    </row>
    <row r="4" spans="1:24" ht="18" customHeight="1" x14ac:dyDescent="0.25">
      <c r="A4" s="108" t="s">
        <v>52</v>
      </c>
      <c r="B4" s="108"/>
      <c r="C4" s="108"/>
      <c r="D4" s="108"/>
      <c r="E4" s="26"/>
      <c r="F4" s="26"/>
      <c r="G4" s="26"/>
      <c r="H4" s="26"/>
      <c r="I4" s="26"/>
      <c r="J4" s="26"/>
      <c r="K4" s="26"/>
      <c r="L4" s="49"/>
      <c r="M4" s="26"/>
      <c r="N4" s="27"/>
      <c r="O4" s="27"/>
      <c r="P4" s="11"/>
      <c r="Q4" s="11"/>
      <c r="R4" s="11"/>
      <c r="S4" s="1"/>
      <c r="T4" s="1"/>
      <c r="U4" s="1"/>
    </row>
    <row r="5" spans="1:24" ht="15" customHeight="1" x14ac:dyDescent="0.25">
      <c r="A5" s="125" t="s">
        <v>51</v>
      </c>
      <c r="B5" s="125"/>
      <c r="C5" s="125"/>
      <c r="D5" s="12"/>
    </row>
    <row r="6" spans="1:24" x14ac:dyDescent="0.25">
      <c r="A6" s="126" t="s">
        <v>53</v>
      </c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4"/>
      <c r="Q6" s="14"/>
      <c r="R6" s="14"/>
      <c r="S6" s="14"/>
      <c r="T6" s="14"/>
      <c r="U6" s="14"/>
      <c r="V6" s="14"/>
      <c r="W6" s="14"/>
    </row>
    <row r="7" spans="1:24" ht="15" customHeight="1" x14ac:dyDescent="0.25">
      <c r="A7" s="126" t="s">
        <v>45</v>
      </c>
      <c r="B7" s="126"/>
      <c r="C7" s="126"/>
      <c r="D7" s="126"/>
      <c r="E7" s="15"/>
      <c r="F7" s="15"/>
      <c r="G7" s="15"/>
      <c r="H7" s="38"/>
      <c r="I7" s="38"/>
      <c r="J7" s="38"/>
      <c r="K7" s="38"/>
      <c r="L7" s="51"/>
      <c r="M7" s="63"/>
      <c r="N7" s="16"/>
      <c r="O7" s="16"/>
      <c r="P7" s="16"/>
      <c r="Q7" s="16"/>
      <c r="R7" s="12"/>
      <c r="S7" s="16"/>
      <c r="T7" s="16"/>
      <c r="U7" s="16"/>
      <c r="V7" s="15"/>
      <c r="W7" s="15"/>
    </row>
    <row r="8" spans="1:24" ht="15" customHeight="1" x14ac:dyDescent="0.25">
      <c r="A8" s="126" t="s">
        <v>50</v>
      </c>
      <c r="B8" s="126"/>
      <c r="C8" s="126"/>
      <c r="D8" s="126"/>
    </row>
    <row r="9" spans="1:24" ht="15" customHeight="1" x14ac:dyDescent="0.25">
      <c r="A9" s="126" t="s">
        <v>34</v>
      </c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</row>
    <row r="10" spans="1:24" ht="15" customHeight="1" x14ac:dyDescent="0.25">
      <c r="A10" s="129" t="s">
        <v>35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7"/>
      <c r="Q10" s="17"/>
      <c r="R10" s="18"/>
      <c r="S10" s="17"/>
      <c r="T10" s="17"/>
      <c r="V10" s="128"/>
      <c r="W10" s="128"/>
      <c r="X10" s="128"/>
    </row>
    <row r="11" spans="1:24" ht="15" customHeight="1" x14ac:dyDescent="0.25">
      <c r="A11" s="44"/>
      <c r="B11" s="5"/>
    </row>
    <row r="12" spans="1:24" ht="41.25" customHeight="1" thickBot="1" x14ac:dyDescent="0.3">
      <c r="A12" s="130" t="s">
        <v>26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</row>
    <row r="13" spans="1:24" ht="15" customHeight="1" x14ac:dyDescent="0.25">
      <c r="A13" s="44"/>
      <c r="B13" s="5"/>
    </row>
    <row r="14" spans="1:24" s="4" customFormat="1" ht="12" customHeight="1" x14ac:dyDescent="0.2">
      <c r="A14" s="108" t="s">
        <v>15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3"/>
      <c r="Q14" s="13"/>
      <c r="R14" s="13"/>
      <c r="S14" s="13"/>
      <c r="T14" s="13"/>
      <c r="U14" s="13"/>
    </row>
    <row r="15" spans="1:24" s="4" customFormat="1" ht="39" customHeight="1" x14ac:dyDescent="0.2">
      <c r="A15" s="33" t="s">
        <v>0</v>
      </c>
      <c r="B15" s="33" t="s">
        <v>13</v>
      </c>
      <c r="C15" s="33" t="s">
        <v>14</v>
      </c>
      <c r="L15" s="52"/>
      <c r="N15" s="13"/>
      <c r="O15" s="13"/>
      <c r="P15" s="13"/>
      <c r="Q15" s="13"/>
      <c r="R15" s="13"/>
      <c r="S15" s="13"/>
      <c r="T15" s="13"/>
      <c r="U15" s="13"/>
    </row>
    <row r="16" spans="1:24" ht="15" customHeight="1" x14ac:dyDescent="0.25">
      <c r="A16" s="62">
        <v>1</v>
      </c>
      <c r="B16" s="19" t="s">
        <v>46</v>
      </c>
      <c r="C16" s="41" t="s">
        <v>55</v>
      </c>
    </row>
    <row r="17" spans="1:24" s="4" customFormat="1" ht="15" customHeight="1" x14ac:dyDescent="0.2">
      <c r="A17" s="39">
        <v>2</v>
      </c>
      <c r="B17" s="19" t="s">
        <v>62</v>
      </c>
      <c r="C17" s="41" t="s">
        <v>63</v>
      </c>
      <c r="L17" s="52"/>
      <c r="N17" s="13"/>
      <c r="O17" s="13"/>
      <c r="P17" s="13"/>
      <c r="Q17" s="13"/>
      <c r="R17" s="13"/>
      <c r="S17" s="13"/>
      <c r="T17" s="13"/>
      <c r="U17" s="13"/>
    </row>
    <row r="18" spans="1:24" ht="15" customHeight="1" x14ac:dyDescent="0.25">
      <c r="A18" s="30"/>
      <c r="B18" s="24"/>
      <c r="C18" s="24"/>
    </row>
    <row r="19" spans="1:24" ht="15" customHeight="1" thickBot="1" x14ac:dyDescent="0.3">
      <c r="A19" s="139" t="s">
        <v>16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</row>
    <row r="20" spans="1:24" ht="44.25" customHeight="1" thickBot="1" x14ac:dyDescent="0.3">
      <c r="A20" s="109" t="s">
        <v>0</v>
      </c>
      <c r="B20" s="109" t="s">
        <v>1</v>
      </c>
      <c r="C20" s="104" t="s">
        <v>2</v>
      </c>
      <c r="D20" s="136" t="s">
        <v>3</v>
      </c>
      <c r="E20" s="135" t="s">
        <v>36</v>
      </c>
      <c r="F20" s="135"/>
      <c r="G20" s="135"/>
      <c r="H20" s="116" t="s">
        <v>13</v>
      </c>
      <c r="I20" s="117"/>
      <c r="J20" s="120" t="s">
        <v>4</v>
      </c>
      <c r="K20" s="120" t="s">
        <v>24</v>
      </c>
      <c r="L20" s="116" t="s">
        <v>13</v>
      </c>
      <c r="M20" s="117"/>
      <c r="N20" s="120" t="s">
        <v>4</v>
      </c>
      <c r="O20" s="120" t="s">
        <v>24</v>
      </c>
      <c r="R20" s="6"/>
      <c r="T20" s="13"/>
      <c r="V20" s="6"/>
      <c r="W20" s="6"/>
    </row>
    <row r="21" spans="1:24" ht="34.200000000000003" customHeight="1" thickBot="1" x14ac:dyDescent="0.3">
      <c r="A21" s="110"/>
      <c r="B21" s="110"/>
      <c r="C21" s="105"/>
      <c r="D21" s="137"/>
      <c r="E21" s="133" t="s">
        <v>5</v>
      </c>
      <c r="F21" s="102" t="s">
        <v>6</v>
      </c>
      <c r="G21" s="131" t="s">
        <v>7</v>
      </c>
      <c r="H21" s="118" t="str">
        <f>B16</f>
        <v>ТОО "АИМ Плюс"</v>
      </c>
      <c r="I21" s="119"/>
      <c r="J21" s="121"/>
      <c r="K21" s="121"/>
      <c r="L21" s="118" t="str">
        <f>B17</f>
        <v>ТОО «Медикал Экспресс»</v>
      </c>
      <c r="M21" s="119"/>
      <c r="N21" s="121"/>
      <c r="O21" s="121"/>
      <c r="P21" s="1"/>
      <c r="Q21" s="1"/>
      <c r="R21" s="20"/>
      <c r="S21" s="20"/>
      <c r="T21" s="20"/>
      <c r="U21" s="20"/>
      <c r="V21" s="21"/>
      <c r="W21" s="7"/>
    </row>
    <row r="22" spans="1:24" ht="22.8" customHeight="1" thickBot="1" x14ac:dyDescent="0.3">
      <c r="A22" s="111"/>
      <c r="B22" s="111"/>
      <c r="C22" s="106"/>
      <c r="D22" s="138"/>
      <c r="E22" s="134"/>
      <c r="F22" s="103"/>
      <c r="G22" s="132"/>
      <c r="H22" s="42" t="s">
        <v>6</v>
      </c>
      <c r="I22" s="43" t="s">
        <v>7</v>
      </c>
      <c r="J22" s="122"/>
      <c r="K22" s="122"/>
      <c r="L22" s="53" t="s">
        <v>6</v>
      </c>
      <c r="M22" s="43" t="s">
        <v>7</v>
      </c>
      <c r="N22" s="122"/>
      <c r="O22" s="122"/>
      <c r="P22" s="21"/>
      <c r="Q22" s="20"/>
      <c r="R22" s="8"/>
      <c r="S22" s="21"/>
      <c r="T22" s="1"/>
      <c r="U22" s="1"/>
    </row>
    <row r="23" spans="1:24" s="60" customFormat="1" ht="43.95" customHeight="1" x14ac:dyDescent="0.25">
      <c r="A23" s="78">
        <v>1</v>
      </c>
      <c r="B23" s="98" t="s">
        <v>58</v>
      </c>
      <c r="C23" s="98" t="s">
        <v>58</v>
      </c>
      <c r="D23" s="78" t="s">
        <v>33</v>
      </c>
      <c r="E23" s="78">
        <v>1</v>
      </c>
      <c r="F23" s="94">
        <v>994195</v>
      </c>
      <c r="G23" s="96">
        <f>F23*E23</f>
        <v>994195</v>
      </c>
      <c r="H23" s="81">
        <v>994190</v>
      </c>
      <c r="I23" s="81">
        <f>H23*E23</f>
        <v>994190</v>
      </c>
      <c r="J23" s="82" t="s">
        <v>46</v>
      </c>
      <c r="K23" s="99" t="s">
        <v>27</v>
      </c>
      <c r="L23" s="94">
        <v>994193</v>
      </c>
      <c r="M23" s="84">
        <f>L23*E23</f>
        <v>994193</v>
      </c>
      <c r="N23" s="85"/>
      <c r="O23" s="83"/>
      <c r="P23" s="57"/>
      <c r="Q23" s="58"/>
      <c r="R23" s="59"/>
      <c r="S23" s="57"/>
    </row>
    <row r="24" spans="1:24" s="60" customFormat="1" ht="76.05" customHeight="1" x14ac:dyDescent="0.25">
      <c r="A24" s="66">
        <v>2</v>
      </c>
      <c r="B24" s="25" t="s">
        <v>59</v>
      </c>
      <c r="C24" s="25" t="s">
        <v>59</v>
      </c>
      <c r="D24" s="66" t="s">
        <v>47</v>
      </c>
      <c r="E24" s="66">
        <v>1</v>
      </c>
      <c r="F24" s="93">
        <v>997950</v>
      </c>
      <c r="G24" s="97">
        <f t="shared" ref="G24:G26" si="0">F24*E24</f>
        <v>997950</v>
      </c>
      <c r="H24" s="86">
        <v>997945</v>
      </c>
      <c r="I24" s="81">
        <f t="shared" ref="I24:I26" si="1">H24*E24</f>
        <v>997945</v>
      </c>
      <c r="J24" s="87" t="str">
        <f>H21</f>
        <v>ТОО "АИМ Плюс"</v>
      </c>
      <c r="K24" s="90" t="s">
        <v>27</v>
      </c>
      <c r="L24" s="93">
        <v>997948</v>
      </c>
      <c r="M24" s="84">
        <f t="shared" ref="M24:M26" si="2">L24*E24</f>
        <v>997948</v>
      </c>
      <c r="N24" s="33"/>
      <c r="O24" s="65"/>
      <c r="P24" s="57"/>
      <c r="Q24" s="58"/>
      <c r="R24" s="59"/>
      <c r="S24" s="57"/>
    </row>
    <row r="25" spans="1:24" s="60" customFormat="1" ht="43.95" customHeight="1" x14ac:dyDescent="0.25">
      <c r="A25" s="66">
        <v>3</v>
      </c>
      <c r="B25" s="25" t="s">
        <v>56</v>
      </c>
      <c r="C25" s="25" t="s">
        <v>56</v>
      </c>
      <c r="D25" s="56" t="s">
        <v>33</v>
      </c>
      <c r="E25" s="56">
        <v>4</v>
      </c>
      <c r="F25" s="93">
        <v>248550</v>
      </c>
      <c r="G25" s="97">
        <f t="shared" si="0"/>
        <v>994200</v>
      </c>
      <c r="H25" s="86">
        <v>248545</v>
      </c>
      <c r="I25" s="81">
        <f t="shared" si="1"/>
        <v>994180</v>
      </c>
      <c r="J25" s="87" t="str">
        <f>H21</f>
        <v>ТОО "АИМ Плюс"</v>
      </c>
      <c r="K25" s="90" t="s">
        <v>27</v>
      </c>
      <c r="L25" s="93">
        <v>248548</v>
      </c>
      <c r="M25" s="84">
        <f t="shared" si="2"/>
        <v>994192</v>
      </c>
      <c r="N25" s="33"/>
      <c r="O25" s="65"/>
      <c r="P25" s="57"/>
      <c r="Q25" s="58"/>
      <c r="R25" s="59"/>
      <c r="S25" s="57"/>
    </row>
    <row r="26" spans="1:24" s="60" customFormat="1" ht="34.049999999999997" customHeight="1" thickBot="1" x14ac:dyDescent="0.3">
      <c r="A26" s="79">
        <v>4</v>
      </c>
      <c r="B26" s="80" t="s">
        <v>57</v>
      </c>
      <c r="C26" s="80" t="s">
        <v>57</v>
      </c>
      <c r="D26" s="95" t="s">
        <v>48</v>
      </c>
      <c r="E26" s="95">
        <v>20</v>
      </c>
      <c r="F26" s="95">
        <v>556</v>
      </c>
      <c r="G26" s="100">
        <f t="shared" si="0"/>
        <v>11120</v>
      </c>
      <c r="H26" s="88">
        <v>550</v>
      </c>
      <c r="I26" s="101">
        <f t="shared" si="1"/>
        <v>11000</v>
      </c>
      <c r="J26" s="89" t="str">
        <f>H21</f>
        <v>ТОО "АИМ Плюс"</v>
      </c>
      <c r="K26" s="90" t="s">
        <v>27</v>
      </c>
      <c r="L26" s="95">
        <v>554</v>
      </c>
      <c r="M26" s="84">
        <f t="shared" si="2"/>
        <v>11080</v>
      </c>
      <c r="N26" s="91"/>
      <c r="O26" s="90"/>
      <c r="P26" s="57"/>
      <c r="Q26" s="58"/>
      <c r="R26" s="59"/>
      <c r="S26" s="57"/>
    </row>
    <row r="27" spans="1:24" ht="17.25" customHeight="1" thickBot="1" x14ac:dyDescent="0.3">
      <c r="A27" s="67"/>
      <c r="B27" s="68" t="s">
        <v>19</v>
      </c>
      <c r="C27" s="69"/>
      <c r="D27" s="70"/>
      <c r="E27" s="71"/>
      <c r="F27" s="72"/>
      <c r="G27" s="73">
        <f>SUM(G23:G26)</f>
        <v>2997465</v>
      </c>
      <c r="H27" s="73"/>
      <c r="I27" s="74">
        <f>SUM(I23:I26)</f>
        <v>2997315</v>
      </c>
      <c r="J27" s="73"/>
      <c r="K27" s="73"/>
      <c r="L27" s="75"/>
      <c r="M27" s="73">
        <f>SUM(M23:M26)</f>
        <v>2997413</v>
      </c>
      <c r="N27" s="76"/>
      <c r="O27" s="77"/>
      <c r="P27" s="20"/>
      <c r="Q27" s="23"/>
      <c r="R27" s="21"/>
      <c r="S27" s="1"/>
      <c r="T27" s="1"/>
      <c r="U27" s="1"/>
    </row>
    <row r="28" spans="1:24" ht="15" customHeight="1" x14ac:dyDescent="0.25">
      <c r="A28" s="20"/>
      <c r="B28" s="20"/>
      <c r="N28" s="20"/>
      <c r="O28" s="23"/>
      <c r="P28" s="21"/>
      <c r="Q28" s="1"/>
      <c r="R28" s="1"/>
      <c r="S28" s="1"/>
      <c r="T28" s="1"/>
      <c r="U28" s="1"/>
    </row>
    <row r="29" spans="1:24" ht="15" customHeight="1" x14ac:dyDescent="0.25">
      <c r="A29" s="140" t="s">
        <v>20</v>
      </c>
      <c r="B29" s="140"/>
      <c r="C29" s="140"/>
      <c r="D29" s="140"/>
      <c r="E29" s="140"/>
      <c r="F29" s="140"/>
      <c r="G29" s="140"/>
      <c r="H29" s="140"/>
      <c r="N29" s="20"/>
      <c r="O29" s="23"/>
      <c r="P29" s="21"/>
      <c r="Q29" s="1"/>
      <c r="R29" s="1"/>
      <c r="S29" s="1"/>
      <c r="T29" s="1"/>
      <c r="U29" s="1"/>
    </row>
    <row r="30" spans="1:24" ht="9" customHeight="1" x14ac:dyDescent="0.25">
      <c r="A30" s="20"/>
      <c r="B30" s="20"/>
      <c r="N30" s="20"/>
      <c r="O30" s="23"/>
      <c r="P30" s="21"/>
      <c r="Q30" s="1"/>
      <c r="R30" s="1"/>
      <c r="S30" s="1"/>
      <c r="T30" s="1"/>
      <c r="U30" s="1"/>
    </row>
    <row r="31" spans="1:24" ht="24" x14ac:dyDescent="0.25">
      <c r="A31" s="39" t="s">
        <v>0</v>
      </c>
      <c r="B31" s="22" t="s">
        <v>21</v>
      </c>
      <c r="C31" s="22" t="s">
        <v>22</v>
      </c>
      <c r="D31" s="24"/>
      <c r="E31" s="24"/>
      <c r="F31" s="24"/>
      <c r="G31" s="24"/>
      <c r="H31" s="37"/>
      <c r="I31" s="37"/>
      <c r="J31" s="37"/>
      <c r="K31" s="37"/>
      <c r="L31" s="54"/>
      <c r="M31" s="61"/>
    </row>
    <row r="32" spans="1:24" s="4" customFormat="1" x14ac:dyDescent="0.2">
      <c r="A32" s="39">
        <v>1</v>
      </c>
      <c r="B32" s="19" t="str">
        <f>B16</f>
        <v>ТОО "АИМ Плюс"</v>
      </c>
      <c r="C32" s="22" t="s">
        <v>28</v>
      </c>
      <c r="D32" s="24"/>
      <c r="E32" s="24"/>
      <c r="F32" s="24"/>
      <c r="G32" s="24"/>
      <c r="H32" s="37"/>
      <c r="I32" s="37"/>
      <c r="J32" s="37"/>
      <c r="K32" s="37"/>
      <c r="L32" s="54"/>
      <c r="M32" s="61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spans="1:24" s="4" customFormat="1" ht="13.8" customHeight="1" x14ac:dyDescent="0.2">
      <c r="A33" s="62">
        <v>2</v>
      </c>
      <c r="B33" s="19" t="s">
        <v>62</v>
      </c>
      <c r="C33" s="66" t="s">
        <v>28</v>
      </c>
      <c r="D33" s="24"/>
      <c r="E33" s="24"/>
      <c r="F33" s="24"/>
      <c r="G33" s="24"/>
      <c r="H33" s="37"/>
      <c r="I33" s="37"/>
      <c r="J33" s="37"/>
      <c r="K33" s="37"/>
      <c r="L33" s="54"/>
      <c r="M33" s="61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spans="1:24" ht="15" customHeight="1" x14ac:dyDescent="0.25">
      <c r="A34" s="20" t="s">
        <v>18</v>
      </c>
      <c r="B34" s="24"/>
      <c r="C34" s="24"/>
      <c r="D34" s="24"/>
      <c r="E34" s="24"/>
      <c r="F34" s="24"/>
      <c r="G34" s="24"/>
      <c r="H34" s="37"/>
      <c r="I34" s="37"/>
      <c r="J34" s="37"/>
      <c r="K34" s="37"/>
      <c r="L34" s="54"/>
      <c r="M34" s="61"/>
      <c r="N34" s="20"/>
      <c r="O34" s="23"/>
      <c r="P34" s="21"/>
      <c r="Q34" s="1"/>
      <c r="R34" s="1"/>
      <c r="S34" s="1"/>
      <c r="T34" s="1"/>
      <c r="U34" s="1"/>
    </row>
    <row r="35" spans="1:24" ht="19.5" customHeight="1" x14ac:dyDescent="0.25">
      <c r="A35" s="20"/>
      <c r="B35" s="4"/>
      <c r="C35" s="4"/>
      <c r="D35" s="24"/>
      <c r="E35" s="24"/>
      <c r="F35" s="24"/>
      <c r="G35" s="24"/>
      <c r="H35" s="37"/>
      <c r="I35" s="37"/>
      <c r="J35" s="37"/>
      <c r="K35" s="37"/>
      <c r="L35" s="54"/>
      <c r="M35" s="61"/>
      <c r="N35" s="1"/>
      <c r="O35" s="1"/>
      <c r="P35" s="2"/>
      <c r="Q35" s="3"/>
      <c r="R35" s="1"/>
      <c r="S35" s="1"/>
      <c r="T35" s="1"/>
      <c r="U35" s="1"/>
    </row>
    <row r="36" spans="1:24" ht="35.4" customHeight="1" x14ac:dyDescent="0.25">
      <c r="A36" s="39" t="s">
        <v>0</v>
      </c>
      <c r="B36" s="22" t="s">
        <v>13</v>
      </c>
      <c r="C36" s="22" t="s">
        <v>17</v>
      </c>
      <c r="D36" s="24"/>
      <c r="E36" s="24"/>
      <c r="F36" s="24"/>
      <c r="G36" s="24"/>
      <c r="H36" s="37"/>
      <c r="I36" s="37"/>
      <c r="J36" s="37"/>
      <c r="K36" s="37"/>
      <c r="L36" s="54"/>
      <c r="M36" s="61"/>
    </row>
    <row r="37" spans="1:24" ht="23.4" customHeight="1" x14ac:dyDescent="0.25">
      <c r="A37" s="39">
        <v>1</v>
      </c>
      <c r="B37" s="19" t="str">
        <f>B16</f>
        <v>ТОО "АИМ Плюс"</v>
      </c>
      <c r="C37" s="19" t="s">
        <v>23</v>
      </c>
      <c r="D37" s="37"/>
      <c r="E37" s="37"/>
      <c r="F37" s="37"/>
      <c r="G37" s="37"/>
      <c r="H37" s="37"/>
      <c r="I37" s="37"/>
      <c r="J37" s="37"/>
      <c r="K37" s="37"/>
      <c r="L37" s="54"/>
      <c r="M37" s="61"/>
    </row>
    <row r="38" spans="1:24" s="4" customFormat="1" ht="24" x14ac:dyDescent="0.2">
      <c r="A38" s="62">
        <v>2</v>
      </c>
      <c r="B38" s="19" t="s">
        <v>62</v>
      </c>
      <c r="C38" s="19" t="s">
        <v>23</v>
      </c>
      <c r="D38" s="61"/>
      <c r="E38" s="61"/>
      <c r="F38" s="61"/>
      <c r="G38" s="61"/>
      <c r="H38" s="61"/>
      <c r="I38" s="61"/>
      <c r="J38" s="61"/>
      <c r="K38" s="61"/>
      <c r="L38" s="54"/>
      <c r="M38" s="61"/>
      <c r="N38" s="8"/>
      <c r="O38" s="8" t="s">
        <v>38</v>
      </c>
      <c r="P38" s="8"/>
      <c r="Q38" s="8"/>
      <c r="R38" s="8"/>
      <c r="S38" s="8"/>
      <c r="T38" s="8"/>
      <c r="U38" s="8"/>
      <c r="V38" s="8"/>
      <c r="W38" s="8"/>
      <c r="X38" s="8"/>
    </row>
    <row r="39" spans="1:24" s="4" customFormat="1" ht="19.5" customHeight="1" x14ac:dyDescent="0.2">
      <c r="A39" s="30"/>
      <c r="B39" s="24"/>
      <c r="C39" s="24"/>
      <c r="D39" s="24"/>
      <c r="E39" s="24"/>
      <c r="F39" s="24"/>
      <c r="G39" s="24"/>
      <c r="H39" s="37"/>
      <c r="I39" s="37"/>
      <c r="J39" s="37"/>
      <c r="K39" s="37"/>
      <c r="L39" s="54"/>
      <c r="M39" s="61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spans="1:24" s="4" customFormat="1" ht="15" customHeight="1" x14ac:dyDescent="0.2">
      <c r="A40" s="108" t="s">
        <v>9</v>
      </c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8"/>
      <c r="Q40" s="8"/>
      <c r="R40" s="8"/>
      <c r="S40" s="8"/>
      <c r="T40" s="8"/>
      <c r="U40" s="8"/>
      <c r="V40" s="8"/>
      <c r="W40" s="8"/>
      <c r="X40" s="8"/>
    </row>
    <row r="41" spans="1:24" s="4" customFormat="1" ht="15" customHeight="1" x14ac:dyDescent="0.2">
      <c r="A41" s="32"/>
      <c r="B41" s="8"/>
      <c r="C41" s="8"/>
      <c r="D41" s="8"/>
      <c r="E41" s="8"/>
      <c r="F41" s="8"/>
      <c r="G41" s="8"/>
      <c r="H41" s="8"/>
      <c r="I41" s="8"/>
      <c r="J41" s="8"/>
      <c r="K41" s="8"/>
      <c r="L41" s="55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spans="1:24" s="4" customFormat="1" ht="33" customHeight="1" x14ac:dyDescent="0.2">
      <c r="A42" s="40" t="s">
        <v>10</v>
      </c>
      <c r="B42" s="33" t="s">
        <v>11</v>
      </c>
      <c r="C42" s="107" t="s">
        <v>12</v>
      </c>
      <c r="D42" s="107"/>
      <c r="E42" s="107"/>
      <c r="F42" s="112" t="s">
        <v>31</v>
      </c>
      <c r="G42" s="113"/>
      <c r="H42" s="107" t="s">
        <v>32</v>
      </c>
      <c r="I42" s="107"/>
      <c r="J42" s="47"/>
      <c r="K42" s="47"/>
      <c r="L42" s="147"/>
      <c r="M42" s="147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spans="1:24" s="4" customFormat="1" ht="33" customHeight="1" x14ac:dyDescent="0.2">
      <c r="A43" s="56">
        <v>1</v>
      </c>
      <c r="B43" s="19" t="str">
        <f>B37</f>
        <v>ТОО "АИМ Плюс"</v>
      </c>
      <c r="C43" s="114" t="s">
        <v>49</v>
      </c>
      <c r="D43" s="145"/>
      <c r="E43" s="115"/>
      <c r="F43" s="142" t="s">
        <v>60</v>
      </c>
      <c r="G43" s="143"/>
      <c r="H43" s="141">
        <f>I27</f>
        <v>2997315</v>
      </c>
      <c r="I43" s="141"/>
      <c r="J43" s="48"/>
      <c r="K43" s="48"/>
      <c r="L43" s="64"/>
      <c r="M43" s="64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s="4" customFormat="1" ht="14.4" x14ac:dyDescent="0.2">
      <c r="A44" s="30"/>
      <c r="B44" s="28"/>
      <c r="C44" s="30"/>
      <c r="D44" s="31"/>
      <c r="E44" s="31"/>
      <c r="F44" s="29"/>
      <c r="G44" s="29"/>
      <c r="H44" s="29"/>
      <c r="I44" s="29"/>
      <c r="J44" s="29"/>
      <c r="K44" s="29"/>
      <c r="L44" s="29"/>
      <c r="M44" s="29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spans="1:24" s="4" customFormat="1" ht="18.600000000000001" customHeight="1" x14ac:dyDescent="0.2">
      <c r="A45" s="144" t="s">
        <v>61</v>
      </c>
      <c r="B45" s="144"/>
      <c r="C45" s="144"/>
      <c r="D45" s="144"/>
      <c r="E45" s="144"/>
      <c r="F45" s="144"/>
      <c r="G45" s="144"/>
      <c r="H45" s="144"/>
      <c r="I45" s="29"/>
      <c r="J45" s="29"/>
      <c r="K45" s="29"/>
      <c r="L45" s="29"/>
      <c r="M45" s="29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ht="15" customHeight="1" x14ac:dyDescent="0.25">
      <c r="A46" s="92" t="s">
        <v>37</v>
      </c>
      <c r="B46" s="92"/>
      <c r="C46" s="92"/>
      <c r="D46" s="92"/>
      <c r="E46" s="92"/>
      <c r="F46" s="92"/>
      <c r="G46" s="92"/>
      <c r="H46" s="92"/>
      <c r="I46" s="34"/>
      <c r="J46" s="34"/>
      <c r="K46" s="34"/>
      <c r="L46" s="36"/>
      <c r="M46" s="36"/>
      <c r="N46" s="34"/>
      <c r="O46" s="34"/>
      <c r="P46" s="8"/>
      <c r="Q46" s="13"/>
      <c r="R46" s="6"/>
      <c r="V46" s="6"/>
      <c r="W46" s="6"/>
    </row>
    <row r="47" spans="1:24" ht="15" customHeight="1" x14ac:dyDescent="0.25">
      <c r="A47" s="92" t="s">
        <v>29</v>
      </c>
      <c r="B47" s="92"/>
      <c r="C47" s="92"/>
      <c r="D47" s="92"/>
      <c r="E47" s="92"/>
      <c r="F47" s="92"/>
      <c r="G47" s="92"/>
      <c r="H47" s="92"/>
      <c r="I47" s="92"/>
      <c r="J47" s="34"/>
      <c r="K47" s="34"/>
      <c r="L47" s="36"/>
      <c r="M47" s="36"/>
      <c r="N47" s="34"/>
      <c r="O47" s="34"/>
      <c r="P47" s="8"/>
      <c r="V47" s="6"/>
      <c r="W47" s="6"/>
      <c r="X47" s="6"/>
    </row>
    <row r="48" spans="1:24" ht="15" customHeight="1" x14ac:dyDescent="0.25">
      <c r="A48" s="45"/>
      <c r="B48" s="92"/>
      <c r="C48" s="35"/>
      <c r="D48" s="35"/>
      <c r="E48" s="34"/>
      <c r="F48" s="34"/>
      <c r="G48" s="34"/>
      <c r="H48" s="34"/>
      <c r="I48" s="34"/>
      <c r="J48" s="34"/>
      <c r="K48" s="34"/>
      <c r="L48" s="36"/>
      <c r="M48" s="36"/>
      <c r="N48" s="34"/>
      <c r="O48" s="34"/>
      <c r="P48" s="8"/>
      <c r="V48" s="6"/>
      <c r="W48" s="6"/>
      <c r="X48" s="6"/>
    </row>
    <row r="49" spans="1:24" ht="15" customHeight="1" x14ac:dyDescent="0.25">
      <c r="A49" s="45"/>
      <c r="B49" s="34"/>
      <c r="C49" s="35"/>
      <c r="D49" s="35"/>
      <c r="E49" s="34"/>
      <c r="F49" s="34"/>
      <c r="G49" s="34"/>
      <c r="H49" s="34"/>
      <c r="I49" s="34"/>
      <c r="J49" s="34"/>
      <c r="K49" s="34"/>
      <c r="L49" s="36"/>
      <c r="M49" s="36"/>
      <c r="N49" s="34"/>
      <c r="O49" s="34"/>
      <c r="P49" s="8"/>
      <c r="V49" s="6"/>
      <c r="W49" s="6"/>
      <c r="X49" s="6"/>
    </row>
    <row r="50" spans="1:24" s="92" customFormat="1" ht="15" customHeight="1" x14ac:dyDescent="0.3">
      <c r="A50" s="92" t="s">
        <v>39</v>
      </c>
    </row>
    <row r="51" spans="1:24" ht="15" customHeight="1" x14ac:dyDescent="0.25">
      <c r="A51" s="45"/>
      <c r="B51" s="34"/>
      <c r="C51" s="35"/>
      <c r="D51" s="35"/>
      <c r="E51" s="34"/>
      <c r="F51" s="34"/>
      <c r="G51" s="34"/>
      <c r="H51" s="34"/>
      <c r="I51" s="34"/>
      <c r="J51" s="34"/>
      <c r="K51" s="34"/>
      <c r="L51" s="36"/>
      <c r="M51" s="36"/>
      <c r="N51" s="34"/>
      <c r="O51" s="34"/>
      <c r="P51" s="8"/>
      <c r="V51" s="6"/>
      <c r="W51" s="6"/>
      <c r="X51" s="6"/>
    </row>
    <row r="52" spans="1:24" ht="15" customHeight="1" x14ac:dyDescent="0.25">
      <c r="A52" s="146" t="s">
        <v>40</v>
      </c>
      <c r="B52" s="146"/>
      <c r="C52" s="146"/>
      <c r="D52" s="146"/>
      <c r="E52" s="146"/>
      <c r="F52" s="146"/>
      <c r="G52" s="146"/>
      <c r="H52" s="146"/>
      <c r="I52" s="146"/>
      <c r="J52" s="146"/>
      <c r="K52" s="34"/>
      <c r="L52" s="36"/>
      <c r="M52" s="36"/>
      <c r="N52" s="34"/>
      <c r="O52" s="34"/>
      <c r="P52" s="8"/>
      <c r="V52" s="6"/>
      <c r="W52" s="6"/>
      <c r="X52" s="6"/>
    </row>
    <row r="53" spans="1:24" ht="15" customHeight="1" x14ac:dyDescent="0.25">
      <c r="A53" s="45"/>
      <c r="B53" s="34"/>
      <c r="C53" s="35"/>
      <c r="D53" s="35"/>
      <c r="E53" s="34"/>
      <c r="F53" s="34"/>
      <c r="G53" s="34"/>
      <c r="H53" s="34"/>
      <c r="I53" s="34"/>
      <c r="J53" s="34"/>
      <c r="K53" s="34"/>
      <c r="L53" s="36"/>
      <c r="M53" s="36"/>
      <c r="N53" s="34"/>
      <c r="O53" s="34"/>
      <c r="P53" s="8"/>
      <c r="V53" s="6"/>
      <c r="W53" s="6"/>
      <c r="X53" s="6"/>
    </row>
    <row r="54" spans="1:24" ht="15" customHeight="1" x14ac:dyDescent="0.25">
      <c r="A54" s="146" t="s">
        <v>41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36"/>
      <c r="M54" s="36"/>
      <c r="N54" s="34"/>
      <c r="O54" s="34"/>
      <c r="P54" s="8"/>
      <c r="V54" s="6"/>
      <c r="W54" s="6"/>
      <c r="X54" s="6"/>
    </row>
    <row r="55" spans="1:24" ht="15" customHeight="1" x14ac:dyDescent="0.25">
      <c r="A55" s="45"/>
      <c r="B55" s="34"/>
      <c r="C55" s="35"/>
      <c r="D55" s="35"/>
      <c r="E55" s="34"/>
      <c r="F55" s="34"/>
      <c r="G55" s="34"/>
      <c r="H55" s="34"/>
      <c r="I55" s="34"/>
      <c r="J55" s="34"/>
      <c r="K55" s="34"/>
      <c r="L55" s="36"/>
      <c r="M55" s="36"/>
      <c r="N55" s="34"/>
      <c r="O55" s="34"/>
      <c r="P55" s="8"/>
      <c r="V55" s="6"/>
      <c r="W55" s="6"/>
      <c r="X55" s="6"/>
    </row>
    <row r="56" spans="1:24" ht="15" customHeight="1" x14ac:dyDescent="0.25">
      <c r="A56" s="146" t="s">
        <v>42</v>
      </c>
      <c r="B56" s="146"/>
      <c r="C56" s="146"/>
      <c r="D56" s="146"/>
      <c r="E56" s="146"/>
      <c r="F56" s="146"/>
      <c r="G56" s="146"/>
      <c r="H56" s="146"/>
      <c r="I56" s="146"/>
      <c r="J56" s="146"/>
      <c r="K56" s="146"/>
      <c r="L56" s="36"/>
      <c r="M56" s="36"/>
      <c r="N56" s="34"/>
      <c r="O56" s="34"/>
      <c r="P56" s="8"/>
      <c r="V56" s="6"/>
      <c r="W56" s="6"/>
      <c r="X56" s="6"/>
    </row>
    <row r="57" spans="1:24" ht="15" customHeight="1" x14ac:dyDescent="0.25">
      <c r="A57" s="45"/>
      <c r="B57" s="34"/>
      <c r="C57" s="35"/>
      <c r="D57" s="35"/>
      <c r="E57" s="34"/>
      <c r="F57" s="34"/>
      <c r="G57" s="34"/>
      <c r="H57" s="34"/>
      <c r="I57" s="34"/>
      <c r="J57" s="34"/>
      <c r="K57" s="34"/>
      <c r="L57" s="36"/>
      <c r="M57" s="36"/>
      <c r="N57" s="34"/>
      <c r="O57" s="34"/>
      <c r="P57" s="8"/>
      <c r="V57" s="6"/>
      <c r="W57" s="6"/>
      <c r="X57" s="6"/>
    </row>
    <row r="58" spans="1:24" ht="15" customHeight="1" x14ac:dyDescent="0.25">
      <c r="A58" s="146" t="s">
        <v>43</v>
      </c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36"/>
      <c r="M58" s="36"/>
      <c r="N58" s="34"/>
      <c r="O58" s="34"/>
      <c r="P58" s="8"/>
      <c r="V58" s="6"/>
      <c r="W58" s="6"/>
      <c r="X58" s="6"/>
    </row>
    <row r="59" spans="1:24" ht="15" customHeight="1" x14ac:dyDescent="0.25">
      <c r="A59" s="45"/>
      <c r="B59" s="34"/>
      <c r="C59" s="35"/>
      <c r="D59" s="35"/>
      <c r="E59" s="34"/>
      <c r="F59" s="34"/>
      <c r="G59" s="34"/>
      <c r="H59" s="34"/>
      <c r="I59" s="34"/>
      <c r="J59" s="34"/>
      <c r="K59" s="34"/>
      <c r="L59" s="36"/>
      <c r="M59" s="36"/>
      <c r="N59" s="34"/>
      <c r="O59" s="34"/>
      <c r="P59" s="8"/>
      <c r="V59" s="6"/>
      <c r="W59" s="6"/>
      <c r="X59" s="6"/>
    </row>
    <row r="60" spans="1:24" ht="15" customHeight="1" x14ac:dyDescent="0.25">
      <c r="A60" s="140" t="s">
        <v>8</v>
      </c>
      <c r="B60" s="140"/>
      <c r="C60" s="140"/>
      <c r="D60" s="5"/>
      <c r="Q60" s="13"/>
      <c r="R60" s="6"/>
      <c r="V60" s="6"/>
      <c r="W60" s="6"/>
    </row>
    <row r="61" spans="1:24" ht="15" customHeight="1" x14ac:dyDescent="0.25">
      <c r="A61" s="127" t="s">
        <v>30</v>
      </c>
      <c r="B61" s="127"/>
      <c r="C61" s="1" t="s">
        <v>44</v>
      </c>
      <c r="Q61" s="13"/>
      <c r="R61" s="1"/>
      <c r="S61" s="1"/>
      <c r="T61" s="1"/>
      <c r="U61" s="1"/>
    </row>
    <row r="62" spans="1:24" ht="15" customHeight="1" x14ac:dyDescent="0.25">
      <c r="Q62" s="13"/>
      <c r="R62" s="6"/>
      <c r="V62" s="6"/>
      <c r="W62" s="6"/>
    </row>
    <row r="63" spans="1:24" ht="15" customHeight="1" x14ac:dyDescent="0.25">
      <c r="Q63" s="4"/>
      <c r="R63" s="1"/>
      <c r="S63" s="1"/>
      <c r="U63" s="1"/>
    </row>
    <row r="64" spans="1:24" ht="15" customHeight="1" x14ac:dyDescent="0.25"/>
    <row r="65" spans="14:21" ht="15" customHeight="1" x14ac:dyDescent="0.25">
      <c r="N65" s="1"/>
      <c r="O65" s="1"/>
      <c r="P65" s="1"/>
      <c r="Q65" s="13"/>
      <c r="R65" s="6"/>
      <c r="U65" s="1"/>
    </row>
  </sheetData>
  <mergeCells count="45">
    <mergeCell ref="A52:J52"/>
    <mergeCell ref="A54:K54"/>
    <mergeCell ref="A56:K56"/>
    <mergeCell ref="A58:K58"/>
    <mergeCell ref="O20:O22"/>
    <mergeCell ref="L21:M21"/>
    <mergeCell ref="L42:M42"/>
    <mergeCell ref="A29:H29"/>
    <mergeCell ref="L20:M20"/>
    <mergeCell ref="F43:G43"/>
    <mergeCell ref="H43:I43"/>
    <mergeCell ref="A45:H45"/>
    <mergeCell ref="C43:E43"/>
    <mergeCell ref="A61:B61"/>
    <mergeCell ref="V10:X10"/>
    <mergeCell ref="A7:D7"/>
    <mergeCell ref="A8:D8"/>
    <mergeCell ref="A9:O9"/>
    <mergeCell ref="A10:O10"/>
    <mergeCell ref="A12:O12"/>
    <mergeCell ref="A14:O14"/>
    <mergeCell ref="A20:A22"/>
    <mergeCell ref="G21:G22"/>
    <mergeCell ref="E21:E22"/>
    <mergeCell ref="E20:G20"/>
    <mergeCell ref="D20:D22"/>
    <mergeCell ref="A19:O19"/>
    <mergeCell ref="A60:C60"/>
    <mergeCell ref="H42:I42"/>
    <mergeCell ref="A2:O2"/>
    <mergeCell ref="A3:O3"/>
    <mergeCell ref="A4:D4"/>
    <mergeCell ref="A5:C5"/>
    <mergeCell ref="A6:O6"/>
    <mergeCell ref="H20:I20"/>
    <mergeCell ref="H21:I21"/>
    <mergeCell ref="J20:J22"/>
    <mergeCell ref="K20:K22"/>
    <mergeCell ref="F21:F22"/>
    <mergeCell ref="C20:C22"/>
    <mergeCell ref="C42:E42"/>
    <mergeCell ref="A40:O40"/>
    <mergeCell ref="B20:B22"/>
    <mergeCell ref="F42:G42"/>
    <mergeCell ref="N20:N22"/>
  </mergeCells>
  <pageMargins left="0.31496062992125984" right="0.15748031496062992" top="0.64" bottom="0.19685039370078741" header="0.11811023622047245" footer="0.15748031496062992"/>
  <pageSetup paperSize="9" scale="71" fitToHeight="0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Протокол итогов ЗЦП</vt:lpstr>
      <vt:lpstr>'Протокол итогов ЗЦП'!Область_печати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402.1</dc:creator>
  <cp:lastModifiedBy>User</cp:lastModifiedBy>
  <cp:lastPrinted>2019-12-03T06:03:28Z</cp:lastPrinted>
  <dcterms:created xsi:type="dcterms:W3CDTF">2017-08-07T04:16:40Z</dcterms:created>
  <dcterms:modified xsi:type="dcterms:W3CDTF">2024-11-26T12:29:01Z</dcterms:modified>
</cp:coreProperties>
</file>